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erik\Downloads\"/>
    </mc:Choice>
  </mc:AlternateContent>
  <xr:revisionPtr revIDLastSave="0" documentId="8_{4F5C089A-28B0-489E-AE10-1DB67D28F42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Русская версия " sheetId="1" r:id="rId1"/>
    <sheet name="Қазақша нұсқасы" sheetId="2" r:id="rId2"/>
    <sheet name="English vers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4" l="1"/>
  <c r="G9" i="4"/>
  <c r="G8" i="4"/>
  <c r="H24" i="2"/>
  <c r="G9" i="2"/>
  <c r="G8" i="2"/>
  <c r="H24" i="1"/>
  <c r="G9" i="1"/>
  <c r="G8" i="1"/>
</calcChain>
</file>

<file path=xl/sharedStrings.xml><?xml version="1.0" encoding="utf-8"?>
<sst xmlns="http://schemas.openxmlformats.org/spreadsheetml/2006/main" count="585" uniqueCount="268">
  <si>
    <t>Среднесрочная программа закупа товаров, работ и услуг на 2024 год</t>
  </si>
  <si>
    <t>Номер контракта на  недропользование</t>
  </si>
  <si>
    <t>Код предмета закупа</t>
  </si>
  <si>
    <t>Код ЕНС ТРУ</t>
  </si>
  <si>
    <t xml:space="preserve">Наименование закупок </t>
  </si>
  <si>
    <t>Единица измерения</t>
  </si>
  <si>
    <t>Планируемый объем закупа в натуральном выражении</t>
  </si>
  <si>
    <t>Планируемая сумма закупа без учета НДС, тыс. тенге</t>
  </si>
  <si>
    <t>Способ закупки</t>
  </si>
  <si>
    <t>Срок проведения закупок</t>
  </si>
  <si>
    <t>Товары</t>
  </si>
  <si>
    <t>5238-УВС-СП</t>
  </si>
  <si>
    <t>089310.900.000018</t>
  </si>
  <si>
    <t xml:space="preserve">Поставка технической воды </t>
  </si>
  <si>
    <t>ANN24</t>
  </si>
  <si>
    <t>192026.520.000000</t>
  </si>
  <si>
    <t>Поставка дизельного топлива</t>
  </si>
  <si>
    <t>Работы</t>
  </si>
  <si>
    <t>091012.900.000009</t>
  </si>
  <si>
    <t>Работы по цементированию скважин</t>
  </si>
  <si>
    <t>091011.900.000001</t>
  </si>
  <si>
    <t>Работы по наклонно-направленному бурению (РУС, т/с)</t>
  </si>
  <si>
    <t>091012.900.000000</t>
  </si>
  <si>
    <t>Ловильные работы</t>
  </si>
  <si>
    <t>091012.900.000007</t>
  </si>
  <si>
    <t>Работы по ликвидации/консервации</t>
  </si>
  <si>
    <t>390011.000.000000</t>
  </si>
  <si>
    <t>Работы по рекультивации</t>
  </si>
  <si>
    <t>Услуги</t>
  </si>
  <si>
    <t xml:space="preserve">773919.900.000034	</t>
  </si>
  <si>
    <t>Услуги бурового подрядчика</t>
  </si>
  <si>
    <t>091012.900.000030</t>
  </si>
  <si>
    <t xml:space="preserve">Услуги по приготовлению буровых растворов для бурения </t>
  </si>
  <si>
    <t>711211.000.000000</t>
  </si>
  <si>
    <t>Услуги по предоставлению долот и инженерное сопровождение</t>
  </si>
  <si>
    <t>522219.000.000015</t>
  </si>
  <si>
    <t>Услуги по спуску обсадных колонн и НКТ</t>
  </si>
  <si>
    <t>331229.900.000013</t>
  </si>
  <si>
    <t>Услуги по установки колонной головки</t>
  </si>
  <si>
    <t>Услуги по MPD (бурение с управляемым давлением)</t>
  </si>
  <si>
    <t>Услуги по спуску подвески "хвостовика" и надставки</t>
  </si>
  <si>
    <t>091012.990.000005</t>
  </si>
  <si>
    <t>Услуги проектной группы по интегрированному сервису</t>
  </si>
  <si>
    <t>781011.000.000003</t>
  </si>
  <si>
    <t>Услуги по предоставлению персонала (аутстаффинг)</t>
  </si>
  <si>
    <t>613020.000.000000</t>
  </si>
  <si>
    <t>Услуги связи на буровой установке</t>
  </si>
  <si>
    <t>301192.000.000002</t>
  </si>
  <si>
    <t>Услуги по установки фонтанной арматуры</t>
  </si>
  <si>
    <t>712019.000.000003</t>
  </si>
  <si>
    <t>Услуги по испытанию скважины (буровой станок)</t>
  </si>
  <si>
    <t>504021.000.000000</t>
  </si>
  <si>
    <t>Транспортные услуги в т.ч. тяжелого транспорта и кранов</t>
  </si>
  <si>
    <t>712019.000.000011</t>
  </si>
  <si>
    <t>Услуги по ГТИ, включая онлайн мониторинг</t>
  </si>
  <si>
    <t>Услуги по ГИС</t>
  </si>
  <si>
    <t>Услуги по испытанию скважины (спец.оборудование)</t>
  </si>
  <si>
    <t>711231.100.000004</t>
  </si>
  <si>
    <t>Услуги по отбору керна</t>
  </si>
  <si>
    <t xml:space="preserve">732011.000.000000	</t>
  </si>
  <si>
    <t>Услуги по исследованиям керна, шлама и пластового флюида (в том числе транспортировка)</t>
  </si>
  <si>
    <t>Услуги по приготовлению растворов для испытания</t>
  </si>
  <si>
    <t>Бромид для испытании скважины</t>
  </si>
  <si>
    <t>773919.900.000020</t>
  </si>
  <si>
    <t>Аренда штром пакера</t>
  </si>
  <si>
    <t>331910.900.000008</t>
  </si>
  <si>
    <t>Услуга по предоставлению фильтров для очистки бромида</t>
  </si>
  <si>
    <t>712019.000.000006</t>
  </si>
  <si>
    <t>Услуги по сероводородной защите (каскадная система, дых.аппараты, компрессор, датчики)</t>
  </si>
  <si>
    <t>381230.000.000000</t>
  </si>
  <si>
    <t>Сбор, вывоз и переработк отходов, вывоз и утилизация буровых сточных вод</t>
  </si>
  <si>
    <t>749020.000.000130</t>
  </si>
  <si>
    <t>Услуга по обязательному экологическому страхованию</t>
  </si>
  <si>
    <t>773919.100.000000</t>
  </si>
  <si>
    <t>Услуга по аренде очистительной компоновки нижней части бурильной колонны</t>
  </si>
  <si>
    <t>181219.900.000005</t>
  </si>
  <si>
    <t>Услуги по изготовлению Siplate</t>
  </si>
  <si>
    <t>842519.000.000000</t>
  </si>
  <si>
    <t>Услуги аварийно-спасательной службы</t>
  </si>
  <si>
    <t>682012.960.000000</t>
  </si>
  <si>
    <t>Услуги по аренде производственной базы</t>
  </si>
  <si>
    <t>749020.000.000009</t>
  </si>
  <si>
    <t>Добровольное страхование рисков выхода скважины из-под контроля, ГПО перед третьими лицами за причинение вреда, имущества.</t>
  </si>
  <si>
    <t>Ликвидация последствий недропользования/Страхование последствий недропользования</t>
  </si>
  <si>
    <t>Обязательное страхование гражданско-правовой ответственности (ГПО) владельцев объектов, деятельность которых связана с опасностью причинения вреда третьим лицам</t>
  </si>
  <si>
    <t>СПОСОБ ЗАКУПКИ</t>
  </si>
  <si>
    <t>СРОК ПРОВЕДЕНИЯ           ЗАКУПОК</t>
  </si>
  <si>
    <t>ЕДИНИЦА ИЗМЕРЕНИЯ</t>
  </si>
  <si>
    <t xml:space="preserve">КОД ПРЕДМЕТА ЗАКУПА </t>
  </si>
  <si>
    <t>201-открытый конкурс</t>
  </si>
  <si>
    <t>QAN1 - 1 квартал</t>
  </si>
  <si>
    <t>113 - кубический метр</t>
  </si>
  <si>
    <t>0 - товар</t>
  </si>
  <si>
    <t>203-ценовое предложение</t>
  </si>
  <si>
    <t>QAN2 - 2 квартал</t>
  </si>
  <si>
    <t>168 - тонна (метрическая)</t>
  </si>
  <si>
    <t>1 - работы</t>
  </si>
  <si>
    <t>204-из одного источника</t>
  </si>
  <si>
    <t>QAN3 - 3 квартал</t>
  </si>
  <si>
    <t>715 - пара</t>
  </si>
  <si>
    <t>2 - улсуги</t>
  </si>
  <si>
    <t>QAN4 - 4 квартал</t>
  </si>
  <si>
    <t>778 - упаковка</t>
  </si>
  <si>
    <t>SAN1 - 1 полугодие</t>
  </si>
  <si>
    <t>796 - штука</t>
  </si>
  <si>
    <t>SAN2 - 2 полугодие</t>
  </si>
  <si>
    <t>839 - комплект</t>
  </si>
  <si>
    <t>ANN24 - 2024 год</t>
  </si>
  <si>
    <t>5114 - одна услуга</t>
  </si>
  <si>
    <t>1111 - одна работа</t>
  </si>
  <si>
    <t>2024 жылға арналған тауарларды, жұмыстарды және қызметтерді сатып алудың орта мерзімді бағдарламасы</t>
  </si>
  <si>
    <t>Жер қойнауын пайдалануға арналған келісімшарттың нөмірі</t>
  </si>
  <si>
    <t>Сатып алу мәнінің коды</t>
  </si>
  <si>
    <t>ТЖҚ БНА коды</t>
  </si>
  <si>
    <t xml:space="preserve">Сатып алулардың атауы </t>
  </si>
  <si>
    <t>Өлшем бірлігі</t>
  </si>
  <si>
    <t>Заттай көріністегі сатып алудың жоспарланған көлемі</t>
  </si>
  <si>
    <t>ҚҚС-сыз жоспарланған сатып алу сомасы, мың теңге</t>
  </si>
  <si>
    <t>Сатып алу тәсілі</t>
  </si>
  <si>
    <t>Сатып алуды өткізу мерзімі</t>
  </si>
  <si>
    <t>Тауарлар</t>
  </si>
  <si>
    <t xml:space="preserve">Техникалық суды жеткізу </t>
  </si>
  <si>
    <t>Дизель отынын жеткізу</t>
  </si>
  <si>
    <t>Жұмыстар</t>
  </si>
  <si>
    <t>Ұңғымаларды цементтеу бойынша жұмыстар</t>
  </si>
  <si>
    <t>Көлбеу-бағытты бұрғылау бойынша жұмыстар (КАЗ, т/с)</t>
  </si>
  <si>
    <t>Аулау жұмыстары</t>
  </si>
  <si>
    <t>Жою/консервациялау бойынша жұмыстар</t>
  </si>
  <si>
    <t>Қалпына келтіру жұмыстары</t>
  </si>
  <si>
    <t>Қызметтер</t>
  </si>
  <si>
    <t>Бұрғылау мердігерінің қызметтері</t>
  </si>
  <si>
    <t xml:space="preserve">Бұрғылауға арналған бұрғылау ерітінділерін дайындау бойынша қызметтер </t>
  </si>
  <si>
    <t>Қашауларды ұсыну бойынша қызметтер және инженерлік сүйемелдеу</t>
  </si>
  <si>
    <t>Шегендеу бағаналары мен құбырларды түсіру бойынша қызметтер</t>
  </si>
  <si>
    <t>Колоннаның басын орнату бойынша қызметтер</t>
  </si>
  <si>
    <t>MPD (басқарылатын қысыммен бұрғылау) қызметтері</t>
  </si>
  <si>
    <t>"Шанақтың" аспасын және қондырманы түсіру бойынша қызметтер</t>
  </si>
  <si>
    <t>Интеграцияланған сервис бойынша жобалық топтың қызметтері</t>
  </si>
  <si>
    <t>Персоналды ұсыну бойынша қызметтер (аутстаффинг)</t>
  </si>
  <si>
    <t>Бұрғылау қондырғысындағы байланыс қызметтері</t>
  </si>
  <si>
    <t>Фонтандық арматураны орнату бойынша қызметтер</t>
  </si>
  <si>
    <t>Ұңғыманы сынау бойынша қызметтер (бұрғылау қондырғысы)</t>
  </si>
  <si>
    <t>Көлік қызметтері, оның ішінде ауыр көліктер мен крандар</t>
  </si>
  <si>
    <t>ГТИ бойынша қызметтер, оның ішінде онлайн мониторинг</t>
  </si>
  <si>
    <t>ГАЖ бойынша қызметтер</t>
  </si>
  <si>
    <t>Ұңғыманы сынау бойынша қызметтер (арнайы.жабдық)</t>
  </si>
  <si>
    <t>Кернді іріктеу бойынша қызметтер</t>
  </si>
  <si>
    <t>Кернді, шламды және қаттық флюидті зерттеу бойынша қызметтер (тасымалдауды қоса алғанда)</t>
  </si>
  <si>
    <t>Сынау үшін ерітінділерді дайындау бойынша қызметтер</t>
  </si>
  <si>
    <t>Ұңғыманы сынауға арналған бромид</t>
  </si>
  <si>
    <t>Штром пакерді жалға алу</t>
  </si>
  <si>
    <t>Бромидті тазалауға арналған сүзгілерді ұсыну қызметі</t>
  </si>
  <si>
    <t>Күкіртсутекті қорғау бойынша қызметтер (каскадты жүйе, тыныс.аппараттар, компрессор, датчиктер)</t>
  </si>
  <si>
    <t>Қалдықтарды жинау, шығару және қайта өңдеу, бұрғылау ағынды суларын шығару және кәдеге жарату</t>
  </si>
  <si>
    <t>Міндетті экологиялық сақтандыру қызметі</t>
  </si>
  <si>
    <t>Бұрғылау бағанының төменгі бөлігінің тазарту қондырғысын жалға беру қызметі</t>
  </si>
  <si>
    <t>Siplate дайындау бойынша қызметтер</t>
  </si>
  <si>
    <t>Авариялық-құтқару қызметінің қызметтері</t>
  </si>
  <si>
    <t>Өндірістік базаны жалдау бойынша қызметтер</t>
  </si>
  <si>
    <t>Ұңғыманың бақылаудан шығып кету қаупін ерікті сақтандыру, зиян келтіргені үшін үшінші тұлғалар алдындағы АҚЖ, мүлік.</t>
  </si>
  <si>
    <t>Жер қойнауын пайдаланудың зардаптарын жою/Жер қойнауын пайдалану салдарын сақтандыру</t>
  </si>
  <si>
    <t>Қызметі үшінші тұлғаларға зиян келтіру қаупімен байланысты объектілер иелерінің азаматтық-құқықтық жауапкершілігін (АҚЖ) міндетті сақтандыру</t>
  </si>
  <si>
    <t>САТЫП АЛУ ТӘСІЛІ</t>
  </si>
  <si>
    <t>САТЫП АЛУДЫ ӨТКІЗУ МЕРЗІМІ</t>
  </si>
  <si>
    <t>ӨЛШЕМ БІРЛІГІ</t>
  </si>
  <si>
    <t xml:space="preserve">САТЫП АЛУ МӘНІНІҢ КОДЫ </t>
  </si>
  <si>
    <t>201-ашық конкурс</t>
  </si>
  <si>
    <t>QAN1 - 1 тоқсан</t>
  </si>
  <si>
    <t>113 - текше метр</t>
  </si>
  <si>
    <t>0 - тауар</t>
  </si>
  <si>
    <t>203-баға ұсынысы</t>
  </si>
  <si>
    <t>QAN2 - 2 тоқсан</t>
  </si>
  <si>
    <t>168 - тонна (метрикалық)</t>
  </si>
  <si>
    <t>1 - жұмыстар</t>
  </si>
  <si>
    <t>204-бір көзден алу тәсілімен</t>
  </si>
  <si>
    <t>QAN3 - 3 тоқсан</t>
  </si>
  <si>
    <t>715 - жұп</t>
  </si>
  <si>
    <t>2 - ұлсұғы</t>
  </si>
  <si>
    <t>QAN4 - 4 тоқсан</t>
  </si>
  <si>
    <t>778 - қаптама</t>
  </si>
  <si>
    <t>SAN1 - 1 жартыжылдық</t>
  </si>
  <si>
    <t>796 - дана</t>
  </si>
  <si>
    <t>SAN2 - 2 жартыжылдық</t>
  </si>
  <si>
    <t>839 - жиынтық</t>
  </si>
  <si>
    <t>ANN24 - 2024 жыл</t>
  </si>
  <si>
    <t>5114 - бір қызмет</t>
  </si>
  <si>
    <t>1111 - бір жұмыс</t>
  </si>
  <si>
    <r>
      <t xml:space="preserve">№2 Қосымша
басқарманың шешіміне  </t>
    </r>
    <r>
      <rPr>
        <sz val="13"/>
        <rFont val="Times New Roman"/>
        <family val="1"/>
      </rPr>
      <t xml:space="preserve">
</t>
    </r>
    <r>
      <rPr>
        <sz val="14"/>
        <rFont val="Times New Roman"/>
        <family val="1"/>
      </rPr>
      <t>"Karaton Operating Ltd." ЖК 
№2 бастап "08" тамыз 2024 ж.</t>
    </r>
  </si>
  <si>
    <t>Medium-term program for the purchase of goods, works and services for 2024</t>
  </si>
  <si>
    <t>Number of the subsurface use contract</t>
  </si>
  <si>
    <t>Purchase item code</t>
  </si>
  <si>
    <t>Security code of TRU</t>
  </si>
  <si>
    <t xml:space="preserve">Name of purchases </t>
  </si>
  <si>
    <t>Unit of measurement</t>
  </si>
  <si>
    <t>Planned purchase volume in physical terms</t>
  </si>
  <si>
    <t>Planned purchase amount excluding VAT, thousand tenge</t>
  </si>
  <si>
    <t>Purchase method</t>
  </si>
  <si>
    <t>Purchase deadline</t>
  </si>
  <si>
    <t>Products</t>
  </si>
  <si>
    <t>5238-UVS-SP</t>
  </si>
  <si>
    <t xml:space="preserve">Supply of industrial water </t>
  </si>
  <si>
    <t>Diesel fuel supply</t>
  </si>
  <si>
    <t>Works</t>
  </si>
  <si>
    <t>Well cementing operations</t>
  </si>
  <si>
    <t>Directional drilling operations (RUS, t / s)</t>
  </si>
  <si>
    <t>Fishing operations</t>
  </si>
  <si>
    <t>Liquidation/conservation works</t>
  </si>
  <si>
    <t>Reclamation works</t>
  </si>
  <si>
    <t>Services</t>
  </si>
  <si>
    <t>Drilling contractor services</t>
  </si>
  <si>
    <t xml:space="preserve">Drilling mud preparation services </t>
  </si>
  <si>
    <t>Chisel services and engineering support</t>
  </si>
  <si>
    <t>Casing and tubing lowering services</t>
  </si>
  <si>
    <t>Column head installation services</t>
  </si>
  <si>
    <t>MPD (Pressure Controlled Drilling)Services</t>
  </si>
  <si>
    <t>Services for lowering the "shank" suspension and superstructure</t>
  </si>
  <si>
    <t>Integrated Service Project Team services</t>
  </si>
  <si>
    <t>Personnel provision services (outstaffing)</t>
  </si>
  <si>
    <t>Rig communication services</t>
  </si>
  <si>
    <t>Fountain valve installation services</t>
  </si>
  <si>
    <t>Well testing services (drilling rig)</t>
  </si>
  <si>
    <t>Transportation services including heavy vehicles and cranes</t>
  </si>
  <si>
    <t>GTI services, including online monitoring</t>
  </si>
  <si>
    <t>GIS services</t>
  </si>
  <si>
    <t>Well testing services (spec.equipment)</t>
  </si>
  <si>
    <t>Core sampling services</t>
  </si>
  <si>
    <t>Core, sludge and reservoir fluid research services (including transportation)</t>
  </si>
  <si>
    <t>Test solution preparation services</t>
  </si>
  <si>
    <t>Borehole Testing Bromide</t>
  </si>
  <si>
    <t>Strom packer rental</t>
  </si>
  <si>
    <t>Service for providing filters for cleaning bromide</t>
  </si>
  <si>
    <t>Hydrogen sulfide protection services (cascade system, exhaust gas.apparatuses, compressor, sensors)</t>
  </si>
  <si>
    <t>Collection, removal and processing of waste, removal and disposal of drilling wastewater</t>
  </si>
  <si>
    <t>Mandatory environmental insurance service</t>
  </si>
  <si>
    <t>Service for renting the cleaning layout of the lower part of the drill string</t>
  </si>
  <si>
    <t>Siplate Manufacturing Services</t>
  </si>
  <si>
    <t>Emergency services</t>
  </si>
  <si>
    <t>Production base rental services</t>
  </si>
  <si>
    <t>Voluntary insurance of risks of well failure out of control, GPO to third parties for causing damage, property.</t>
  </si>
  <si>
    <t>Elimination of subsurface use consequences/Insurance of consequences of subsurface use</t>
  </si>
  <si>
    <t>Compulsory insurance of civil liability (GPO) of owners of objects whose activities are associated with the risk of causing harm to third parties</t>
  </si>
  <si>
    <t>PURCHASE METHOD</t>
  </si>
  <si>
    <t>PURCHASE DEADLINE</t>
  </si>
  <si>
    <t>unit of measurement</t>
  </si>
  <si>
    <t xml:space="preserve">PURCHASE ITEM CODE </t>
  </si>
  <si>
    <t>201-open competition</t>
  </si>
  <si>
    <t>QAN1-1st quarter</t>
  </si>
  <si>
    <t>113-cubic meter</t>
  </si>
  <si>
    <t>0 - product</t>
  </si>
  <si>
    <t>203-price offer</t>
  </si>
  <si>
    <t>QAN2-2nd quarter</t>
  </si>
  <si>
    <t>168-ton (metric)</t>
  </si>
  <si>
    <t>1-works</t>
  </si>
  <si>
    <t>204-from a single source</t>
  </si>
  <si>
    <t>QAN3-3rd quarter</t>
  </si>
  <si>
    <t>715-pair</t>
  </si>
  <si>
    <t>2-ulsugi</t>
  </si>
  <si>
    <t>QAN4-4th quarter</t>
  </si>
  <si>
    <t>778-packaging</t>
  </si>
  <si>
    <t>SAN1 - 1 half year</t>
  </si>
  <si>
    <t>796-piece</t>
  </si>
  <si>
    <t>SAN2 - 2 half year</t>
  </si>
  <si>
    <t>839-set</t>
  </si>
  <si>
    <t>ANN24-2024</t>
  </si>
  <si>
    <t>5114 - one service</t>
  </si>
  <si>
    <t>1111-one job</t>
  </si>
  <si>
    <r>
      <t xml:space="preserve">Приложение №2
к решению Правления  </t>
    </r>
    <r>
      <rPr>
        <sz val="13"/>
        <rFont val="Times New Roman"/>
        <family val="1"/>
      </rPr>
      <t xml:space="preserve">
</t>
    </r>
    <r>
      <rPr>
        <sz val="14"/>
        <rFont val="Times New Roman"/>
        <family val="1"/>
      </rPr>
      <t>ЧК «Karaton Operating Ltd.» 
№2 от «08» августа 2024г.</t>
    </r>
  </si>
  <si>
    <r>
      <t xml:space="preserve">Appendix # 2
to the decision of the Management Board  </t>
    </r>
    <r>
      <rPr>
        <sz val="13"/>
        <rFont val="Times New Roman"/>
        <family val="1"/>
      </rPr>
      <t xml:space="preserve">
</t>
    </r>
    <r>
      <rPr>
        <sz val="14"/>
        <rFont val="Times New Roman"/>
        <family val="1"/>
      </rPr>
      <t>CHEKA "Karaton Operating Ltd."
No. 2 dated August 08,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</si>
</sst>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* #,##0&quot;    &quot;;\-* #,##0&quot;    &quot;;\ * \-#&quot;    &quot;;\ @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3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1111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0"/>
    <xf numFmtId="0" fontId="15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1" fillId="0" borderId="0" xfId="1" applyBorder="1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 applyProtection="1">
      <alignment horizontal="center" vertical="center" wrapText="1"/>
    </xf>
    <xf numFmtId="164" fontId="4" fillId="0" borderId="1" xfId="1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43" fontId="4" fillId="0" borderId="1" xfId="1" applyFont="1" applyBorder="1" applyAlignment="1" applyProtection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43" fontId="8" fillId="0" borderId="1" xfId="1" applyFont="1" applyBorder="1" applyAlignment="1" applyProtection="1">
      <alignment horizontal="right" vertical="top" wrapText="1"/>
    </xf>
    <xf numFmtId="0" fontId="4" fillId="0" borderId="1" xfId="0" applyFont="1" applyBorder="1" applyAlignment="1">
      <alignment horizontal="right" vertical="center"/>
    </xf>
    <xf numFmtId="3" fontId="10" fillId="0" borderId="0" xfId="2" applyNumberFormat="1" applyFont="1"/>
    <xf numFmtId="0" fontId="11" fillId="0" borderId="0" xfId="0" applyFont="1" applyAlignment="1">
      <alignment vertical="center"/>
    </xf>
    <xf numFmtId="0" fontId="13" fillId="0" borderId="0" xfId="3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3" fillId="0" borderId="0" xfId="3" applyNumberFormat="1" applyFont="1" applyAlignment="1">
      <alignment horizontal="center" vertical="center" wrapText="1"/>
    </xf>
    <xf numFmtId="0" fontId="14" fillId="0" borderId="0" xfId="3" applyFont="1"/>
    <xf numFmtId="0" fontId="13" fillId="0" borderId="0" xfId="3" applyFont="1"/>
    <xf numFmtId="4" fontId="13" fillId="0" borderId="0" xfId="3" applyNumberFormat="1" applyFont="1" applyAlignment="1">
      <alignment horizontal="left"/>
    </xf>
    <xf numFmtId="4" fontId="16" fillId="0" borderId="0" xfId="3" applyNumberFormat="1" applyFont="1" applyAlignment="1">
      <alignment horizontal="center"/>
    </xf>
    <xf numFmtId="0" fontId="13" fillId="0" borderId="0" xfId="4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3" fillId="0" borderId="0" xfId="3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5">
    <cellStyle name="Обычный" xfId="0" builtinId="0"/>
    <cellStyle name="Обычный 6" xfId="2" xr:uid="{47A98345-2195-48F2-A10E-CE155804311D}"/>
    <cellStyle name="Обычный 7" xfId="3" xr:uid="{A1757027-DCE0-49B2-8A3B-69566F325B96}"/>
    <cellStyle name="Обычный_Лист1" xfId="4" xr:uid="{6E4F3300-5152-4422-A751-366E316D6AF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58"/>
  <sheetViews>
    <sheetView view="pageBreakPreview" topLeftCell="C1" zoomScale="190" zoomScaleNormal="100" zoomScaleSheetLayoutView="190" workbookViewId="0">
      <selection activeCell="H46" sqref="H46"/>
    </sheetView>
  </sheetViews>
  <sheetFormatPr defaultColWidth="9.140625" defaultRowHeight="15" x14ac:dyDescent="0.25"/>
  <cols>
    <col min="1" max="1" width="18.85546875" style="1" customWidth="1"/>
    <col min="2" max="2" width="9.28515625" style="1" customWidth="1"/>
    <col min="3" max="3" width="19.28515625" style="1" customWidth="1"/>
    <col min="4" max="4" width="17.5703125" customWidth="1"/>
    <col min="5" max="5" width="32.28515625" customWidth="1"/>
    <col min="6" max="6" width="11.140625" style="2" customWidth="1"/>
    <col min="7" max="7" width="13.42578125" style="2" customWidth="1"/>
    <col min="8" max="8" width="15.28515625" style="3" customWidth="1"/>
    <col min="9" max="9" width="8" style="1" customWidth="1"/>
    <col min="10" max="10" width="11.28515625" style="16" customWidth="1"/>
    <col min="11" max="1014" width="9.140625" style="1"/>
  </cols>
  <sheetData>
    <row r="1" spans="1:10" ht="82.35" customHeight="1" x14ac:dyDescent="0.25">
      <c r="G1" s="30" t="s">
        <v>266</v>
      </c>
      <c r="H1" s="30"/>
      <c r="I1" s="30"/>
      <c r="J1" s="30"/>
    </row>
    <row r="2" spans="1:10" ht="12.75" customHeight="1" x14ac:dyDescent="0.25">
      <c r="I2" s="4"/>
      <c r="J2" s="4"/>
    </row>
    <row r="3" spans="1:10" ht="13.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" customFormat="1" ht="14.25" customHeight="1" x14ac:dyDescent="0.25"/>
    <row r="5" spans="1:10" ht="70.5" customHeight="1" x14ac:dyDescent="0.25">
      <c r="A5" s="5" t="s">
        <v>1</v>
      </c>
      <c r="B5" s="5" t="s">
        <v>2</v>
      </c>
      <c r="C5" s="5" t="s">
        <v>3</v>
      </c>
      <c r="D5" s="32" t="s">
        <v>4</v>
      </c>
      <c r="E5" s="32"/>
      <c r="F5" s="5" t="s">
        <v>5</v>
      </c>
      <c r="G5" s="5" t="s">
        <v>6</v>
      </c>
      <c r="H5" s="6" t="s">
        <v>7</v>
      </c>
      <c r="I5" s="5" t="s">
        <v>8</v>
      </c>
      <c r="J5" s="5" t="s">
        <v>9</v>
      </c>
    </row>
    <row r="6" spans="1:10" ht="13.5" customHeight="1" x14ac:dyDescent="0.25">
      <c r="A6" s="5">
        <v>1</v>
      </c>
      <c r="B6" s="5">
        <v>2</v>
      </c>
      <c r="C6" s="5">
        <v>3</v>
      </c>
      <c r="D6" s="33">
        <v>4</v>
      </c>
      <c r="E6" s="33"/>
      <c r="F6" s="5">
        <v>5</v>
      </c>
      <c r="G6" s="5">
        <v>6</v>
      </c>
      <c r="H6" s="7">
        <v>7</v>
      </c>
      <c r="I6" s="5">
        <v>8</v>
      </c>
      <c r="J6" s="5">
        <v>9</v>
      </c>
    </row>
    <row r="7" spans="1:10" ht="13.5" customHeight="1" x14ac:dyDescent="0.25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5" t="s">
        <v>11</v>
      </c>
      <c r="B8" s="8">
        <v>0</v>
      </c>
      <c r="C8" s="5" t="s">
        <v>12</v>
      </c>
      <c r="D8" s="25" t="s">
        <v>13</v>
      </c>
      <c r="E8" s="26"/>
      <c r="F8" s="9">
        <v>113</v>
      </c>
      <c r="G8" s="10">
        <f>1500+9051</f>
        <v>10551</v>
      </c>
      <c r="H8" s="11">
        <v>45000</v>
      </c>
      <c r="I8" s="10">
        <v>201</v>
      </c>
      <c r="J8" s="10" t="s">
        <v>14</v>
      </c>
    </row>
    <row r="9" spans="1:10" x14ac:dyDescent="0.25">
      <c r="A9" s="5" t="s">
        <v>11</v>
      </c>
      <c r="B9" s="8">
        <v>0</v>
      </c>
      <c r="C9" s="5" t="s">
        <v>15</v>
      </c>
      <c r="D9" s="25" t="s">
        <v>16</v>
      </c>
      <c r="E9" s="26"/>
      <c r="F9" s="12">
        <v>113</v>
      </c>
      <c r="G9" s="10">
        <f>3011+2098</f>
        <v>5109</v>
      </c>
      <c r="H9" s="11">
        <v>1392637.92</v>
      </c>
      <c r="I9" s="10">
        <v>201</v>
      </c>
      <c r="J9" s="10" t="s">
        <v>14</v>
      </c>
    </row>
    <row r="10" spans="1:10" x14ac:dyDescent="0.25">
      <c r="A10" s="29" t="s">
        <v>17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20.25" customHeight="1" x14ac:dyDescent="0.25">
      <c r="A11" s="5" t="s">
        <v>11</v>
      </c>
      <c r="B11" s="8">
        <v>1</v>
      </c>
      <c r="C11" s="5" t="s">
        <v>18</v>
      </c>
      <c r="D11" s="28" t="s">
        <v>19</v>
      </c>
      <c r="E11" s="28"/>
      <c r="F11" s="9">
        <v>1111</v>
      </c>
      <c r="G11" s="10">
        <v>1</v>
      </c>
      <c r="H11" s="11">
        <v>723682.99401365034</v>
      </c>
      <c r="I11" s="10">
        <v>201</v>
      </c>
      <c r="J11" s="10" t="s">
        <v>14</v>
      </c>
    </row>
    <row r="12" spans="1:10" ht="32.25" customHeight="1" x14ac:dyDescent="0.25">
      <c r="A12" s="5" t="s">
        <v>11</v>
      </c>
      <c r="B12" s="8">
        <v>1</v>
      </c>
      <c r="C12" s="5" t="s">
        <v>20</v>
      </c>
      <c r="D12" s="28" t="s">
        <v>21</v>
      </c>
      <c r="E12" s="28"/>
      <c r="F12" s="9">
        <v>1111</v>
      </c>
      <c r="G12" s="10">
        <v>1</v>
      </c>
      <c r="H12" s="11">
        <v>1166606.7109999999</v>
      </c>
      <c r="I12" s="10">
        <v>201</v>
      </c>
      <c r="J12" s="10" t="s">
        <v>14</v>
      </c>
    </row>
    <row r="13" spans="1:10" ht="24.75" customHeight="1" x14ac:dyDescent="0.25">
      <c r="A13" s="5" t="s">
        <v>11</v>
      </c>
      <c r="B13" s="8">
        <v>1</v>
      </c>
      <c r="C13" s="5" t="s">
        <v>22</v>
      </c>
      <c r="D13" s="28" t="s">
        <v>23</v>
      </c>
      <c r="E13" s="28"/>
      <c r="F13" s="9">
        <v>1111</v>
      </c>
      <c r="G13" s="10">
        <v>1</v>
      </c>
      <c r="H13" s="11">
        <v>214575.82500000001</v>
      </c>
      <c r="I13" s="10">
        <v>201</v>
      </c>
      <c r="J13" s="10" t="s">
        <v>14</v>
      </c>
    </row>
    <row r="14" spans="1:10" ht="32.25" customHeight="1" x14ac:dyDescent="0.25">
      <c r="A14" s="5" t="s">
        <v>11</v>
      </c>
      <c r="B14" s="8">
        <v>1</v>
      </c>
      <c r="C14" s="5" t="s">
        <v>24</v>
      </c>
      <c r="D14" s="28" t="s">
        <v>25</v>
      </c>
      <c r="E14" s="28"/>
      <c r="F14" s="9">
        <v>1111</v>
      </c>
      <c r="G14" s="10">
        <v>1</v>
      </c>
      <c r="H14" s="11">
        <v>146801.94</v>
      </c>
      <c r="I14" s="10">
        <v>201</v>
      </c>
      <c r="J14" s="10" t="s">
        <v>14</v>
      </c>
    </row>
    <row r="15" spans="1:10" ht="32.25" customHeight="1" x14ac:dyDescent="0.25">
      <c r="A15" s="5" t="s">
        <v>11</v>
      </c>
      <c r="B15" s="8">
        <v>1</v>
      </c>
      <c r="C15" s="5" t="s">
        <v>26</v>
      </c>
      <c r="D15" s="25" t="s">
        <v>27</v>
      </c>
      <c r="E15" s="26"/>
      <c r="F15" s="9">
        <v>1111</v>
      </c>
      <c r="G15" s="10">
        <v>1</v>
      </c>
      <c r="H15" s="11">
        <v>10000</v>
      </c>
      <c r="I15" s="10">
        <v>201</v>
      </c>
      <c r="J15" s="10" t="s">
        <v>14</v>
      </c>
    </row>
    <row r="16" spans="1:10" x14ac:dyDescent="0.25">
      <c r="A16" s="29" t="s">
        <v>28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5" t="s">
        <v>11</v>
      </c>
      <c r="B17" s="8">
        <v>2</v>
      </c>
      <c r="C17" s="5" t="s">
        <v>29</v>
      </c>
      <c r="D17" s="28" t="s">
        <v>30</v>
      </c>
      <c r="E17" s="28"/>
      <c r="F17" s="9">
        <v>5114</v>
      </c>
      <c r="G17" s="10">
        <v>1</v>
      </c>
      <c r="H17" s="11">
        <v>5980000</v>
      </c>
      <c r="I17" s="10">
        <v>201</v>
      </c>
      <c r="J17" s="10" t="s">
        <v>14</v>
      </c>
    </row>
    <row r="18" spans="1:10" ht="27.75" customHeight="1" x14ac:dyDescent="0.25">
      <c r="A18" s="5" t="s">
        <v>11</v>
      </c>
      <c r="B18" s="8">
        <v>2</v>
      </c>
      <c r="C18" s="5" t="s">
        <v>31</v>
      </c>
      <c r="D18" s="28" t="s">
        <v>32</v>
      </c>
      <c r="E18" s="28"/>
      <c r="F18" s="9">
        <v>5114</v>
      </c>
      <c r="G18" s="10">
        <v>1</v>
      </c>
      <c r="H18" s="11">
        <v>1399214.0789000001</v>
      </c>
      <c r="I18" s="10">
        <v>201</v>
      </c>
      <c r="J18" s="10" t="s">
        <v>14</v>
      </c>
    </row>
    <row r="19" spans="1:10" ht="28.5" customHeight="1" x14ac:dyDescent="0.25">
      <c r="A19" s="5" t="s">
        <v>11</v>
      </c>
      <c r="B19" s="8">
        <v>2</v>
      </c>
      <c r="C19" s="5" t="s">
        <v>33</v>
      </c>
      <c r="D19" s="28" t="s">
        <v>34</v>
      </c>
      <c r="E19" s="28"/>
      <c r="F19" s="9">
        <v>5114</v>
      </c>
      <c r="G19" s="10">
        <v>1</v>
      </c>
      <c r="H19" s="11">
        <v>306580.81</v>
      </c>
      <c r="I19" s="10">
        <v>201</v>
      </c>
      <c r="J19" s="10" t="s">
        <v>14</v>
      </c>
    </row>
    <row r="20" spans="1:10" x14ac:dyDescent="0.25">
      <c r="A20" s="5" t="s">
        <v>11</v>
      </c>
      <c r="B20" s="8">
        <v>2</v>
      </c>
      <c r="C20" s="5" t="s">
        <v>35</v>
      </c>
      <c r="D20" s="28" t="s">
        <v>36</v>
      </c>
      <c r="E20" s="28"/>
      <c r="F20" s="9">
        <v>5114</v>
      </c>
      <c r="G20" s="10">
        <v>1</v>
      </c>
      <c r="H20" s="11">
        <v>117300.285</v>
      </c>
      <c r="I20" s="10">
        <v>201</v>
      </c>
      <c r="J20" s="10" t="s">
        <v>14</v>
      </c>
    </row>
    <row r="21" spans="1:10" x14ac:dyDescent="0.25">
      <c r="A21" s="5" t="s">
        <v>11</v>
      </c>
      <c r="B21" s="8">
        <v>2</v>
      </c>
      <c r="C21" s="5" t="s">
        <v>37</v>
      </c>
      <c r="D21" s="25" t="s">
        <v>38</v>
      </c>
      <c r="E21" s="26"/>
      <c r="F21" s="9">
        <v>5114</v>
      </c>
      <c r="G21" s="10">
        <v>1</v>
      </c>
      <c r="H21" s="11">
        <v>88830.918999999994</v>
      </c>
      <c r="I21" s="10">
        <v>201</v>
      </c>
      <c r="J21" s="10" t="s">
        <v>14</v>
      </c>
    </row>
    <row r="22" spans="1:10" ht="16.5" customHeight="1" x14ac:dyDescent="0.25">
      <c r="A22" s="5" t="s">
        <v>11</v>
      </c>
      <c r="B22" s="8">
        <v>2</v>
      </c>
      <c r="C22" s="5" t="s">
        <v>29</v>
      </c>
      <c r="D22" s="25" t="s">
        <v>39</v>
      </c>
      <c r="E22" s="26"/>
      <c r="F22" s="9">
        <v>5114</v>
      </c>
      <c r="G22" s="10">
        <v>1</v>
      </c>
      <c r="H22" s="11">
        <v>1215974.085</v>
      </c>
      <c r="I22" s="10">
        <v>201</v>
      </c>
      <c r="J22" s="10" t="s">
        <v>14</v>
      </c>
    </row>
    <row r="23" spans="1:10" ht="27.75" customHeight="1" x14ac:dyDescent="0.25">
      <c r="A23" s="5" t="s">
        <v>11</v>
      </c>
      <c r="B23" s="8">
        <v>2</v>
      </c>
      <c r="C23" s="5" t="s">
        <v>37</v>
      </c>
      <c r="D23" s="28" t="s">
        <v>40</v>
      </c>
      <c r="E23" s="28"/>
      <c r="F23" s="9">
        <v>5114</v>
      </c>
      <c r="G23" s="10">
        <v>1</v>
      </c>
      <c r="H23" s="11">
        <v>300566.28987581824</v>
      </c>
      <c r="I23" s="10">
        <v>201</v>
      </c>
      <c r="J23" s="10" t="s">
        <v>14</v>
      </c>
    </row>
    <row r="24" spans="1:10" x14ac:dyDescent="0.25">
      <c r="A24" s="5" t="s">
        <v>11</v>
      </c>
      <c r="B24" s="8">
        <v>2</v>
      </c>
      <c r="C24" s="5" t="s">
        <v>41</v>
      </c>
      <c r="D24" s="28" t="s">
        <v>42</v>
      </c>
      <c r="E24" s="28"/>
      <c r="F24" s="9">
        <v>5114</v>
      </c>
      <c r="G24" s="10">
        <v>1</v>
      </c>
      <c r="H24" s="11">
        <f>1320769-H25</f>
        <v>1168769</v>
      </c>
      <c r="I24" s="10">
        <v>201</v>
      </c>
      <c r="J24" s="10" t="s">
        <v>14</v>
      </c>
    </row>
    <row r="25" spans="1:10" x14ac:dyDescent="0.25">
      <c r="A25" s="5" t="s">
        <v>11</v>
      </c>
      <c r="B25" s="8">
        <v>2</v>
      </c>
      <c r="C25" s="5" t="s">
        <v>43</v>
      </c>
      <c r="D25" s="25" t="s">
        <v>44</v>
      </c>
      <c r="E25" s="26"/>
      <c r="F25" s="9">
        <v>5114</v>
      </c>
      <c r="G25" s="10">
        <v>1</v>
      </c>
      <c r="H25" s="11">
        <v>152000</v>
      </c>
      <c r="I25" s="10">
        <v>204</v>
      </c>
      <c r="J25" s="10" t="s">
        <v>14</v>
      </c>
    </row>
    <row r="26" spans="1:10" x14ac:dyDescent="0.25">
      <c r="A26" s="5" t="s">
        <v>11</v>
      </c>
      <c r="B26" s="8">
        <v>2</v>
      </c>
      <c r="C26" s="5" t="s">
        <v>45</v>
      </c>
      <c r="D26" s="28" t="s">
        <v>46</v>
      </c>
      <c r="E26" s="28"/>
      <c r="F26" s="9">
        <v>5114</v>
      </c>
      <c r="G26" s="10">
        <v>1</v>
      </c>
      <c r="H26" s="11">
        <v>67180.546407624628</v>
      </c>
      <c r="I26" s="10">
        <v>201</v>
      </c>
      <c r="J26" s="10" t="s">
        <v>14</v>
      </c>
    </row>
    <row r="27" spans="1:10" x14ac:dyDescent="0.25">
      <c r="A27" s="5" t="s">
        <v>11</v>
      </c>
      <c r="B27" s="8">
        <v>2</v>
      </c>
      <c r="C27" s="5" t="s">
        <v>47</v>
      </c>
      <c r="D27" s="28" t="s">
        <v>48</v>
      </c>
      <c r="E27" s="28"/>
      <c r="F27" s="9">
        <v>5114</v>
      </c>
      <c r="G27" s="10">
        <v>1</v>
      </c>
      <c r="H27" s="11">
        <v>24466.48</v>
      </c>
      <c r="I27" s="10">
        <v>201</v>
      </c>
      <c r="J27" s="10" t="s">
        <v>14</v>
      </c>
    </row>
    <row r="28" spans="1:10" x14ac:dyDescent="0.25">
      <c r="A28" s="5" t="s">
        <v>11</v>
      </c>
      <c r="B28" s="8">
        <v>2</v>
      </c>
      <c r="C28" s="5" t="s">
        <v>49</v>
      </c>
      <c r="D28" s="28" t="s">
        <v>50</v>
      </c>
      <c r="E28" s="28"/>
      <c r="F28" s="9">
        <v>5114</v>
      </c>
      <c r="G28" s="10">
        <v>1</v>
      </c>
      <c r="H28" s="11">
        <v>662636.16071428556</v>
      </c>
      <c r="I28" s="10">
        <v>201</v>
      </c>
      <c r="J28" s="10" t="s">
        <v>14</v>
      </c>
    </row>
    <row r="29" spans="1:10" ht="15" customHeight="1" x14ac:dyDescent="0.25">
      <c r="A29" s="5" t="s">
        <v>11</v>
      </c>
      <c r="B29" s="8">
        <v>2</v>
      </c>
      <c r="C29" s="5" t="s">
        <v>51</v>
      </c>
      <c r="D29" s="28" t="s">
        <v>52</v>
      </c>
      <c r="E29" s="28"/>
      <c r="F29" s="9">
        <v>5114</v>
      </c>
      <c r="G29" s="10">
        <v>1</v>
      </c>
      <c r="H29" s="11">
        <v>19770</v>
      </c>
      <c r="I29" s="10">
        <v>201</v>
      </c>
      <c r="J29" s="10" t="s">
        <v>14</v>
      </c>
    </row>
    <row r="30" spans="1:10" ht="20.25" customHeight="1" x14ac:dyDescent="0.25">
      <c r="A30" s="5" t="s">
        <v>11</v>
      </c>
      <c r="B30" s="8">
        <v>2</v>
      </c>
      <c r="C30" s="5" t="s">
        <v>53</v>
      </c>
      <c r="D30" s="25" t="s">
        <v>54</v>
      </c>
      <c r="E30" s="26"/>
      <c r="F30" s="9">
        <v>5114</v>
      </c>
      <c r="G30" s="10">
        <v>1</v>
      </c>
      <c r="H30" s="13">
        <v>245798.01699999999</v>
      </c>
      <c r="I30" s="10">
        <v>204</v>
      </c>
      <c r="J30" s="10" t="s">
        <v>14</v>
      </c>
    </row>
    <row r="31" spans="1:10" ht="15" customHeight="1" x14ac:dyDescent="0.25">
      <c r="A31" s="5" t="s">
        <v>11</v>
      </c>
      <c r="B31" s="8">
        <v>2</v>
      </c>
      <c r="C31" s="5" t="s">
        <v>53</v>
      </c>
      <c r="D31" s="25" t="s">
        <v>55</v>
      </c>
      <c r="E31" s="26"/>
      <c r="F31" s="9">
        <v>5114</v>
      </c>
      <c r="G31" s="10">
        <v>1</v>
      </c>
      <c r="H31" s="13">
        <v>1068445.2239999999</v>
      </c>
      <c r="I31" s="10">
        <v>201</v>
      </c>
      <c r="J31" s="10" t="s">
        <v>14</v>
      </c>
    </row>
    <row r="32" spans="1:10" ht="15" customHeight="1" x14ac:dyDescent="0.25">
      <c r="A32" s="5" t="s">
        <v>11</v>
      </c>
      <c r="B32" s="8">
        <v>2</v>
      </c>
      <c r="C32" s="5" t="s">
        <v>49</v>
      </c>
      <c r="D32" s="25" t="s">
        <v>56</v>
      </c>
      <c r="E32" s="26"/>
      <c r="F32" s="9">
        <v>5114</v>
      </c>
      <c r="G32" s="14">
        <v>1</v>
      </c>
      <c r="H32" s="11">
        <v>2821607.1428571423</v>
      </c>
      <c r="I32" s="10">
        <v>201</v>
      </c>
      <c r="J32" s="10" t="s">
        <v>14</v>
      </c>
    </row>
    <row r="33" spans="1:10" x14ac:dyDescent="0.25">
      <c r="A33" s="5" t="s">
        <v>11</v>
      </c>
      <c r="B33" s="8">
        <v>2</v>
      </c>
      <c r="C33" s="5" t="s">
        <v>57</v>
      </c>
      <c r="D33" s="25" t="s">
        <v>58</v>
      </c>
      <c r="E33" s="26"/>
      <c r="F33" s="9">
        <v>5114</v>
      </c>
      <c r="G33" s="14">
        <v>1</v>
      </c>
      <c r="H33" s="11">
        <v>115400</v>
      </c>
      <c r="I33" s="10">
        <v>201</v>
      </c>
      <c r="J33" s="10" t="s">
        <v>14</v>
      </c>
    </row>
    <row r="34" spans="1:10" ht="26.25" customHeight="1" x14ac:dyDescent="0.25">
      <c r="A34" s="5" t="s">
        <v>11</v>
      </c>
      <c r="B34" s="8">
        <v>2</v>
      </c>
      <c r="C34" s="5" t="s">
        <v>59</v>
      </c>
      <c r="D34" s="25" t="s">
        <v>60</v>
      </c>
      <c r="E34" s="26"/>
      <c r="F34" s="9">
        <v>5114</v>
      </c>
      <c r="G34" s="14">
        <v>1</v>
      </c>
      <c r="H34" s="11">
        <v>151022.50646999999</v>
      </c>
      <c r="I34" s="10">
        <v>204</v>
      </c>
      <c r="J34" s="10" t="s">
        <v>14</v>
      </c>
    </row>
    <row r="35" spans="1:10" ht="29.25" customHeight="1" x14ac:dyDescent="0.25">
      <c r="A35" s="5" t="s">
        <v>11</v>
      </c>
      <c r="B35" s="8">
        <v>2</v>
      </c>
      <c r="C35" s="5" t="s">
        <v>31</v>
      </c>
      <c r="D35" s="25" t="s">
        <v>61</v>
      </c>
      <c r="E35" s="26"/>
      <c r="F35" s="9">
        <v>5114</v>
      </c>
      <c r="G35" s="14">
        <v>1</v>
      </c>
      <c r="H35" s="11">
        <v>276290.81202999997</v>
      </c>
      <c r="I35" s="10">
        <v>201</v>
      </c>
      <c r="J35" s="10" t="s">
        <v>14</v>
      </c>
    </row>
    <row r="36" spans="1:10" ht="29.25" customHeight="1" x14ac:dyDescent="0.25">
      <c r="A36" s="5" t="s">
        <v>11</v>
      </c>
      <c r="B36" s="8">
        <v>2</v>
      </c>
      <c r="C36" s="5" t="s">
        <v>41</v>
      </c>
      <c r="D36" s="25" t="s">
        <v>62</v>
      </c>
      <c r="E36" s="26"/>
      <c r="F36" s="9">
        <v>5114</v>
      </c>
      <c r="G36" s="14">
        <v>1</v>
      </c>
      <c r="H36" s="11">
        <v>1505808.3897899999</v>
      </c>
      <c r="I36" s="10">
        <v>201</v>
      </c>
      <c r="J36" s="10" t="s">
        <v>14</v>
      </c>
    </row>
    <row r="37" spans="1:10" ht="28.5" customHeight="1" x14ac:dyDescent="0.25">
      <c r="A37" s="5" t="s">
        <v>11</v>
      </c>
      <c r="B37" s="8">
        <v>2</v>
      </c>
      <c r="C37" s="5" t="s">
        <v>63</v>
      </c>
      <c r="D37" s="28" t="s">
        <v>64</v>
      </c>
      <c r="E37" s="28"/>
      <c r="F37" s="9">
        <v>5114</v>
      </c>
      <c r="G37" s="10">
        <v>1</v>
      </c>
      <c r="H37" s="11">
        <v>19527.638888888887</v>
      </c>
      <c r="I37" s="10">
        <v>201</v>
      </c>
      <c r="J37" s="10" t="s">
        <v>14</v>
      </c>
    </row>
    <row r="38" spans="1:10" ht="28.5" customHeight="1" x14ac:dyDescent="0.25">
      <c r="A38" s="5" t="s">
        <v>11</v>
      </c>
      <c r="B38" s="8">
        <v>2</v>
      </c>
      <c r="C38" s="5" t="s">
        <v>65</v>
      </c>
      <c r="D38" s="28" t="s">
        <v>66</v>
      </c>
      <c r="E38" s="28"/>
      <c r="F38" s="9">
        <v>5114</v>
      </c>
      <c r="G38" s="10">
        <v>1</v>
      </c>
      <c r="H38" s="11">
        <v>92000</v>
      </c>
      <c r="I38" s="10">
        <v>201</v>
      </c>
      <c r="J38" s="10" t="s">
        <v>14</v>
      </c>
    </row>
    <row r="39" spans="1:10" ht="28.5" customHeight="1" x14ac:dyDescent="0.25">
      <c r="A39" s="5" t="s">
        <v>11</v>
      </c>
      <c r="B39" s="8">
        <v>2</v>
      </c>
      <c r="C39" s="5" t="s">
        <v>67</v>
      </c>
      <c r="D39" s="28" t="s">
        <v>68</v>
      </c>
      <c r="E39" s="28"/>
      <c r="F39" s="9">
        <v>5114</v>
      </c>
      <c r="G39" s="10">
        <v>1</v>
      </c>
      <c r="H39" s="11">
        <v>177142.17083333334</v>
      </c>
      <c r="I39" s="10">
        <v>201</v>
      </c>
      <c r="J39" s="10" t="s">
        <v>14</v>
      </c>
    </row>
    <row r="40" spans="1:10" ht="32.25" customHeight="1" x14ac:dyDescent="0.25">
      <c r="A40" s="5" t="s">
        <v>11</v>
      </c>
      <c r="B40" s="8">
        <v>2</v>
      </c>
      <c r="C40" s="5" t="s">
        <v>69</v>
      </c>
      <c r="D40" s="25" t="s">
        <v>70</v>
      </c>
      <c r="E40" s="26"/>
      <c r="F40" s="9">
        <v>5114</v>
      </c>
      <c r="G40" s="10">
        <v>1</v>
      </c>
      <c r="H40" s="11">
        <v>254185.92</v>
      </c>
      <c r="I40" s="10">
        <v>201</v>
      </c>
      <c r="J40" s="10" t="s">
        <v>14</v>
      </c>
    </row>
    <row r="41" spans="1:10" ht="32.25" customHeight="1" x14ac:dyDescent="0.25">
      <c r="A41" s="5" t="s">
        <v>11</v>
      </c>
      <c r="B41" s="8">
        <v>2</v>
      </c>
      <c r="C41" s="5" t="s">
        <v>71</v>
      </c>
      <c r="D41" s="25" t="s">
        <v>72</v>
      </c>
      <c r="E41" s="26"/>
      <c r="F41" s="9">
        <v>5114</v>
      </c>
      <c r="G41" s="10">
        <v>1</v>
      </c>
      <c r="H41" s="11">
        <v>1823.848</v>
      </c>
      <c r="I41" s="10">
        <v>204</v>
      </c>
      <c r="J41" s="10" t="s">
        <v>14</v>
      </c>
    </row>
    <row r="42" spans="1:10" ht="32.25" customHeight="1" x14ac:dyDescent="0.25">
      <c r="A42" s="5" t="s">
        <v>11</v>
      </c>
      <c r="B42" s="8">
        <v>2</v>
      </c>
      <c r="C42" s="5" t="s">
        <v>73</v>
      </c>
      <c r="D42" s="25" t="s">
        <v>74</v>
      </c>
      <c r="E42" s="26"/>
      <c r="F42" s="9">
        <v>5114</v>
      </c>
      <c r="G42" s="10">
        <v>1</v>
      </c>
      <c r="H42" s="11">
        <v>11079.86</v>
      </c>
      <c r="I42" s="10">
        <v>201</v>
      </c>
      <c r="J42" s="10" t="s">
        <v>14</v>
      </c>
    </row>
    <row r="43" spans="1:10" ht="32.25" customHeight="1" x14ac:dyDescent="0.25">
      <c r="A43" s="5" t="s">
        <v>11</v>
      </c>
      <c r="B43" s="8">
        <v>2</v>
      </c>
      <c r="C43" s="5" t="s">
        <v>75</v>
      </c>
      <c r="D43" s="25" t="s">
        <v>76</v>
      </c>
      <c r="E43" s="26"/>
      <c r="F43" s="9">
        <v>5114</v>
      </c>
      <c r="G43" s="10">
        <v>1</v>
      </c>
      <c r="H43" s="11">
        <v>10000</v>
      </c>
      <c r="I43" s="10">
        <v>201</v>
      </c>
      <c r="J43" s="10" t="s">
        <v>14</v>
      </c>
    </row>
    <row r="44" spans="1:10" ht="32.25" customHeight="1" x14ac:dyDescent="0.25">
      <c r="A44" s="5" t="s">
        <v>11</v>
      </c>
      <c r="B44" s="8">
        <v>2</v>
      </c>
      <c r="C44" s="5" t="s">
        <v>77</v>
      </c>
      <c r="D44" s="25" t="s">
        <v>78</v>
      </c>
      <c r="E44" s="26"/>
      <c r="F44" s="9">
        <v>5114</v>
      </c>
      <c r="G44" s="10">
        <v>1</v>
      </c>
      <c r="H44" s="11">
        <v>60000</v>
      </c>
      <c r="I44" s="10">
        <v>201</v>
      </c>
      <c r="J44" s="10" t="s">
        <v>14</v>
      </c>
    </row>
    <row r="45" spans="1:10" ht="32.25" customHeight="1" x14ac:dyDescent="0.25">
      <c r="A45" s="5" t="s">
        <v>11</v>
      </c>
      <c r="B45" s="8">
        <v>2</v>
      </c>
      <c r="C45" s="5" t="s">
        <v>79</v>
      </c>
      <c r="D45" s="25" t="s">
        <v>80</v>
      </c>
      <c r="E45" s="26"/>
      <c r="F45" s="9">
        <v>5114</v>
      </c>
      <c r="G45" s="10">
        <v>1</v>
      </c>
      <c r="H45" s="11">
        <v>44213.474999999999</v>
      </c>
      <c r="I45" s="10">
        <v>204</v>
      </c>
      <c r="J45" s="10" t="s">
        <v>14</v>
      </c>
    </row>
    <row r="46" spans="1:10" ht="41.25" customHeight="1" x14ac:dyDescent="0.25">
      <c r="A46" s="5" t="s">
        <v>11</v>
      </c>
      <c r="B46" s="8">
        <v>2</v>
      </c>
      <c r="C46" s="5" t="s">
        <v>81</v>
      </c>
      <c r="D46" s="25" t="s">
        <v>82</v>
      </c>
      <c r="E46" s="26"/>
      <c r="F46" s="9">
        <v>5114</v>
      </c>
      <c r="G46" s="10">
        <v>1</v>
      </c>
      <c r="H46" s="11">
        <v>80000</v>
      </c>
      <c r="I46" s="10">
        <v>204</v>
      </c>
      <c r="J46" s="10" t="s">
        <v>14</v>
      </c>
    </row>
    <row r="47" spans="1:10" ht="41.25" customHeight="1" x14ac:dyDescent="0.25">
      <c r="A47" s="5" t="s">
        <v>11</v>
      </c>
      <c r="B47" s="8">
        <v>2</v>
      </c>
      <c r="C47" s="5" t="s">
        <v>81</v>
      </c>
      <c r="D47" s="25" t="s">
        <v>83</v>
      </c>
      <c r="E47" s="26"/>
      <c r="F47" s="9">
        <v>5114</v>
      </c>
      <c r="G47" s="10">
        <v>1</v>
      </c>
      <c r="H47" s="11">
        <v>5872.0780000000004</v>
      </c>
      <c r="I47" s="10">
        <v>204</v>
      </c>
      <c r="J47" s="10" t="s">
        <v>14</v>
      </c>
    </row>
    <row r="48" spans="1:10" ht="54" customHeight="1" x14ac:dyDescent="0.25">
      <c r="A48" s="5" t="s">
        <v>11</v>
      </c>
      <c r="B48" s="8">
        <v>2</v>
      </c>
      <c r="C48" s="5" t="s">
        <v>81</v>
      </c>
      <c r="D48" s="25" t="s">
        <v>84</v>
      </c>
      <c r="E48" s="26"/>
      <c r="F48" s="9">
        <v>5114</v>
      </c>
      <c r="G48" s="10">
        <v>1</v>
      </c>
      <c r="H48" s="11">
        <v>319</v>
      </c>
      <c r="I48" s="10">
        <v>204</v>
      </c>
      <c r="J48" s="10" t="s">
        <v>14</v>
      </c>
    </row>
    <row r="49" spans="1:10" x14ac:dyDescent="0.25">
      <c r="H49" s="15"/>
    </row>
    <row r="50" spans="1:10" ht="54" customHeight="1" x14ac:dyDescent="0.25">
      <c r="A50" s="17" t="s">
        <v>85</v>
      </c>
      <c r="B50" s="18"/>
      <c r="C50" s="27" t="s">
        <v>86</v>
      </c>
      <c r="D50" s="27"/>
      <c r="E50" s="19" t="s">
        <v>87</v>
      </c>
      <c r="F50" s="27" t="s">
        <v>88</v>
      </c>
      <c r="G50" s="27"/>
      <c r="H50" s="20"/>
      <c r="I50" s="20"/>
      <c r="J50" s="21"/>
    </row>
    <row r="51" spans="1:10" ht="15.75" x14ac:dyDescent="0.25">
      <c r="A51" s="24" t="s">
        <v>89</v>
      </c>
      <c r="B51" s="24"/>
      <c r="C51" s="24" t="s">
        <v>90</v>
      </c>
      <c r="D51" s="24"/>
      <c r="E51" s="22" t="s">
        <v>91</v>
      </c>
      <c r="F51" s="24" t="s">
        <v>92</v>
      </c>
      <c r="G51" s="24"/>
      <c r="H51" s="24"/>
      <c r="I51" s="24"/>
      <c r="J51" s="21"/>
    </row>
    <row r="52" spans="1:10" ht="15.75" customHeight="1" x14ac:dyDescent="0.25">
      <c r="A52" s="24" t="s">
        <v>93</v>
      </c>
      <c r="B52" s="24"/>
      <c r="C52" s="24" t="s">
        <v>94</v>
      </c>
      <c r="D52" s="24"/>
      <c r="E52" s="22" t="s">
        <v>95</v>
      </c>
      <c r="F52" s="24" t="s">
        <v>96</v>
      </c>
      <c r="G52" s="24"/>
      <c r="H52" s="24"/>
      <c r="I52" s="24"/>
      <c r="J52" s="23"/>
    </row>
    <row r="53" spans="1:10" ht="15.75" x14ac:dyDescent="0.25">
      <c r="A53" s="24" t="s">
        <v>97</v>
      </c>
      <c r="B53" s="24"/>
      <c r="C53" s="24" t="s">
        <v>98</v>
      </c>
      <c r="D53" s="24"/>
      <c r="E53" s="22" t="s">
        <v>99</v>
      </c>
      <c r="F53" s="24" t="s">
        <v>100</v>
      </c>
      <c r="G53" s="24"/>
      <c r="H53" s="24"/>
      <c r="I53" s="24"/>
      <c r="J53" s="23"/>
    </row>
    <row r="54" spans="1:10" ht="15.75" x14ac:dyDescent="0.25">
      <c r="A54" s="21"/>
      <c r="C54" s="24" t="s">
        <v>101</v>
      </c>
      <c r="D54" s="24"/>
      <c r="E54" s="22" t="s">
        <v>102</v>
      </c>
      <c r="F54" s="24"/>
      <c r="G54" s="24"/>
      <c r="H54" s="24"/>
      <c r="I54" s="24"/>
      <c r="J54" s="23"/>
    </row>
    <row r="55" spans="1:10" ht="15.75" x14ac:dyDescent="0.25">
      <c r="C55" s="24" t="s">
        <v>103</v>
      </c>
      <c r="D55" s="24"/>
      <c r="E55" s="22" t="s">
        <v>104</v>
      </c>
      <c r="F55" s="24"/>
      <c r="G55" s="24"/>
      <c r="H55" s="24"/>
      <c r="I55" s="24"/>
      <c r="J55" s="23"/>
    </row>
    <row r="56" spans="1:10" ht="15.75" x14ac:dyDescent="0.25">
      <c r="C56" s="24" t="s">
        <v>105</v>
      </c>
      <c r="D56" s="24"/>
      <c r="E56" s="22" t="s">
        <v>106</v>
      </c>
      <c r="F56" s="24"/>
      <c r="G56" s="24"/>
      <c r="H56" s="24"/>
      <c r="I56" s="24"/>
      <c r="J56" s="23"/>
    </row>
    <row r="57" spans="1:10" ht="15.75" x14ac:dyDescent="0.25">
      <c r="C57" s="24" t="s">
        <v>107</v>
      </c>
      <c r="D57" s="24"/>
      <c r="E57" s="22" t="s">
        <v>108</v>
      </c>
      <c r="F57" s="24"/>
      <c r="G57" s="24"/>
      <c r="H57" s="24"/>
      <c r="I57" s="24"/>
      <c r="J57" s="23"/>
    </row>
    <row r="58" spans="1:10" ht="15.75" x14ac:dyDescent="0.25">
      <c r="E58" s="22" t="s">
        <v>109</v>
      </c>
    </row>
  </sheetData>
  <mergeCells count="65">
    <mergeCell ref="D14:E14"/>
    <mergeCell ref="G1:J1"/>
    <mergeCell ref="A3:J3"/>
    <mergeCell ref="D5:E5"/>
    <mergeCell ref="D6:E6"/>
    <mergeCell ref="A7:J7"/>
    <mergeCell ref="D8:E8"/>
    <mergeCell ref="D9:E9"/>
    <mergeCell ref="A10:J10"/>
    <mergeCell ref="D11:E11"/>
    <mergeCell ref="D12:E12"/>
    <mergeCell ref="D13:E13"/>
    <mergeCell ref="D26:E26"/>
    <mergeCell ref="D15:E15"/>
    <mergeCell ref="A16:J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50:G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C50:D50"/>
    <mergeCell ref="A51:B51"/>
    <mergeCell ref="C51:D51"/>
    <mergeCell ref="F51:I51"/>
    <mergeCell ref="A52:B52"/>
    <mergeCell ref="C52:D52"/>
    <mergeCell ref="F52:I52"/>
    <mergeCell ref="C56:D56"/>
    <mergeCell ref="F56:I56"/>
    <mergeCell ref="C57:D57"/>
    <mergeCell ref="F57:I57"/>
    <mergeCell ref="A53:B53"/>
    <mergeCell ref="C53:D53"/>
    <mergeCell ref="F53:I53"/>
    <mergeCell ref="C54:D54"/>
    <mergeCell ref="F54:I54"/>
    <mergeCell ref="C55:D55"/>
    <mergeCell ref="F55:I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5328-BC7E-472A-B5AE-7940DFAE2468}">
  <dimension ref="A1:ALZ58"/>
  <sheetViews>
    <sheetView tabSelected="1" topLeftCell="A38" workbookViewId="0">
      <selection activeCell="H46" sqref="H46"/>
    </sheetView>
  </sheetViews>
  <sheetFormatPr defaultColWidth="9.140625" defaultRowHeight="15" x14ac:dyDescent="0.25"/>
  <cols>
    <col min="1" max="1" width="18.85546875" style="1" customWidth="1"/>
    <col min="2" max="2" width="9.28515625" style="1" customWidth="1"/>
    <col min="3" max="3" width="19.28515625" style="1" customWidth="1"/>
    <col min="4" max="4" width="17.5703125" customWidth="1"/>
    <col min="5" max="5" width="32.28515625" customWidth="1"/>
    <col min="6" max="6" width="11.140625" style="2" customWidth="1"/>
    <col min="7" max="7" width="13.42578125" style="2" customWidth="1"/>
    <col min="8" max="8" width="15.28515625" style="3" customWidth="1"/>
    <col min="9" max="9" width="8" style="1" customWidth="1"/>
    <col min="10" max="10" width="11.28515625" style="16" customWidth="1"/>
    <col min="11" max="1014" width="9.140625" style="1"/>
  </cols>
  <sheetData>
    <row r="1" spans="1:10" ht="82.35" customHeight="1" x14ac:dyDescent="0.25">
      <c r="G1" s="30" t="s">
        <v>187</v>
      </c>
      <c r="H1" s="30"/>
      <c r="I1" s="30"/>
      <c r="J1" s="30"/>
    </row>
    <row r="2" spans="1:10" ht="12.75" customHeight="1" x14ac:dyDescent="0.25">
      <c r="I2" s="4"/>
      <c r="J2" s="4"/>
    </row>
    <row r="3" spans="1:10" ht="13.5" customHeight="1" x14ac:dyDescent="0.25">
      <c r="A3" s="31" t="s">
        <v>110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" customFormat="1" ht="14.25" customHeight="1" x14ac:dyDescent="0.25"/>
    <row r="5" spans="1:10" ht="70.5" customHeight="1" x14ac:dyDescent="0.25">
      <c r="A5" s="5" t="s">
        <v>111</v>
      </c>
      <c r="B5" s="5" t="s">
        <v>112</v>
      </c>
      <c r="C5" s="5" t="s">
        <v>113</v>
      </c>
      <c r="D5" s="32" t="s">
        <v>114</v>
      </c>
      <c r="E5" s="32"/>
      <c r="F5" s="5" t="s">
        <v>115</v>
      </c>
      <c r="G5" s="5" t="s">
        <v>116</v>
      </c>
      <c r="H5" s="6" t="s">
        <v>117</v>
      </c>
      <c r="I5" s="5" t="s">
        <v>118</v>
      </c>
      <c r="J5" s="5" t="s">
        <v>119</v>
      </c>
    </row>
    <row r="6" spans="1:10" ht="13.5" customHeight="1" x14ac:dyDescent="0.25">
      <c r="A6" s="5">
        <v>1</v>
      </c>
      <c r="B6" s="5">
        <v>2</v>
      </c>
      <c r="C6" s="5">
        <v>3</v>
      </c>
      <c r="D6" s="33">
        <v>4</v>
      </c>
      <c r="E6" s="33"/>
      <c r="F6" s="5">
        <v>5</v>
      </c>
      <c r="G6" s="5">
        <v>6</v>
      </c>
      <c r="H6" s="7">
        <v>7</v>
      </c>
      <c r="I6" s="5">
        <v>8</v>
      </c>
      <c r="J6" s="5">
        <v>9</v>
      </c>
    </row>
    <row r="7" spans="1:10" ht="13.5" customHeight="1" x14ac:dyDescent="0.25">
      <c r="A7" s="29" t="s">
        <v>120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5" t="s">
        <v>11</v>
      </c>
      <c r="B8" s="8">
        <v>0</v>
      </c>
      <c r="C8" s="5" t="s">
        <v>12</v>
      </c>
      <c r="D8" s="25" t="s">
        <v>121</v>
      </c>
      <c r="E8" s="26"/>
      <c r="F8" s="9">
        <v>113</v>
      </c>
      <c r="G8" s="10">
        <f>1500+9051</f>
        <v>10551</v>
      </c>
      <c r="H8" s="11">
        <v>45000</v>
      </c>
      <c r="I8" s="10">
        <v>201</v>
      </c>
      <c r="J8" s="10" t="s">
        <v>14</v>
      </c>
    </row>
    <row r="9" spans="1:10" x14ac:dyDescent="0.25">
      <c r="A9" s="5" t="s">
        <v>11</v>
      </c>
      <c r="B9" s="8">
        <v>0</v>
      </c>
      <c r="C9" s="5" t="s">
        <v>15</v>
      </c>
      <c r="D9" s="25" t="s">
        <v>122</v>
      </c>
      <c r="E9" s="26"/>
      <c r="F9" s="12">
        <v>113</v>
      </c>
      <c r="G9" s="10">
        <f>3011+2098</f>
        <v>5109</v>
      </c>
      <c r="H9" s="11">
        <v>1392637.92</v>
      </c>
      <c r="I9" s="10">
        <v>201</v>
      </c>
      <c r="J9" s="10" t="s">
        <v>14</v>
      </c>
    </row>
    <row r="10" spans="1:10" x14ac:dyDescent="0.25">
      <c r="A10" s="29" t="s">
        <v>123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20.25" customHeight="1" x14ac:dyDescent="0.25">
      <c r="A11" s="5" t="s">
        <v>11</v>
      </c>
      <c r="B11" s="8">
        <v>1</v>
      </c>
      <c r="C11" s="5" t="s">
        <v>18</v>
      </c>
      <c r="D11" s="28" t="s">
        <v>124</v>
      </c>
      <c r="E11" s="28"/>
      <c r="F11" s="9">
        <v>1111</v>
      </c>
      <c r="G11" s="10">
        <v>1</v>
      </c>
      <c r="H11" s="11">
        <v>723682.99401365034</v>
      </c>
      <c r="I11" s="10">
        <v>201</v>
      </c>
      <c r="J11" s="10" t="s">
        <v>14</v>
      </c>
    </row>
    <row r="12" spans="1:10" ht="32.25" customHeight="1" x14ac:dyDescent="0.25">
      <c r="A12" s="5" t="s">
        <v>11</v>
      </c>
      <c r="B12" s="8">
        <v>1</v>
      </c>
      <c r="C12" s="5" t="s">
        <v>20</v>
      </c>
      <c r="D12" s="28" t="s">
        <v>125</v>
      </c>
      <c r="E12" s="28"/>
      <c r="F12" s="9">
        <v>1111</v>
      </c>
      <c r="G12" s="10">
        <v>1</v>
      </c>
      <c r="H12" s="11">
        <v>1166606.7109999999</v>
      </c>
      <c r="I12" s="10">
        <v>201</v>
      </c>
      <c r="J12" s="10" t="s">
        <v>14</v>
      </c>
    </row>
    <row r="13" spans="1:10" ht="24.75" customHeight="1" x14ac:dyDescent="0.25">
      <c r="A13" s="5" t="s">
        <v>11</v>
      </c>
      <c r="B13" s="8">
        <v>1</v>
      </c>
      <c r="C13" s="5" t="s">
        <v>22</v>
      </c>
      <c r="D13" s="28" t="s">
        <v>126</v>
      </c>
      <c r="E13" s="28"/>
      <c r="F13" s="9">
        <v>1111</v>
      </c>
      <c r="G13" s="10">
        <v>1</v>
      </c>
      <c r="H13" s="11">
        <v>214575.82500000001</v>
      </c>
      <c r="I13" s="10">
        <v>201</v>
      </c>
      <c r="J13" s="10" t="s">
        <v>14</v>
      </c>
    </row>
    <row r="14" spans="1:10" ht="32.25" customHeight="1" x14ac:dyDescent="0.25">
      <c r="A14" s="5" t="s">
        <v>11</v>
      </c>
      <c r="B14" s="8">
        <v>1</v>
      </c>
      <c r="C14" s="5" t="s">
        <v>24</v>
      </c>
      <c r="D14" s="28" t="s">
        <v>127</v>
      </c>
      <c r="E14" s="28"/>
      <c r="F14" s="9">
        <v>1111</v>
      </c>
      <c r="G14" s="10">
        <v>1</v>
      </c>
      <c r="H14" s="11">
        <v>146801.94</v>
      </c>
      <c r="I14" s="10">
        <v>201</v>
      </c>
      <c r="J14" s="10" t="s">
        <v>14</v>
      </c>
    </row>
    <row r="15" spans="1:10" ht="32.25" customHeight="1" x14ac:dyDescent="0.25">
      <c r="A15" s="5" t="s">
        <v>11</v>
      </c>
      <c r="B15" s="8">
        <v>1</v>
      </c>
      <c r="C15" s="5" t="s">
        <v>26</v>
      </c>
      <c r="D15" s="25" t="s">
        <v>128</v>
      </c>
      <c r="E15" s="26"/>
      <c r="F15" s="9">
        <v>1111</v>
      </c>
      <c r="G15" s="10">
        <v>1</v>
      </c>
      <c r="H15" s="11">
        <v>10000</v>
      </c>
      <c r="I15" s="10">
        <v>201</v>
      </c>
      <c r="J15" s="10" t="s">
        <v>14</v>
      </c>
    </row>
    <row r="16" spans="1:10" x14ac:dyDescent="0.25">
      <c r="A16" s="29" t="s">
        <v>129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5" t="s">
        <v>11</v>
      </c>
      <c r="B17" s="8">
        <v>2</v>
      </c>
      <c r="C17" s="5" t="s">
        <v>29</v>
      </c>
      <c r="D17" s="28" t="s">
        <v>130</v>
      </c>
      <c r="E17" s="28"/>
      <c r="F17" s="9">
        <v>5114</v>
      </c>
      <c r="G17" s="10">
        <v>1</v>
      </c>
      <c r="H17" s="11">
        <v>5980000</v>
      </c>
      <c r="I17" s="10">
        <v>201</v>
      </c>
      <c r="J17" s="10" t="s">
        <v>14</v>
      </c>
    </row>
    <row r="18" spans="1:10" ht="27.75" customHeight="1" x14ac:dyDescent="0.25">
      <c r="A18" s="5" t="s">
        <v>11</v>
      </c>
      <c r="B18" s="8">
        <v>2</v>
      </c>
      <c r="C18" s="5" t="s">
        <v>31</v>
      </c>
      <c r="D18" s="28" t="s">
        <v>131</v>
      </c>
      <c r="E18" s="28"/>
      <c r="F18" s="9">
        <v>5114</v>
      </c>
      <c r="G18" s="10">
        <v>1</v>
      </c>
      <c r="H18" s="11">
        <v>1399214.0789000001</v>
      </c>
      <c r="I18" s="10">
        <v>201</v>
      </c>
      <c r="J18" s="10" t="s">
        <v>14</v>
      </c>
    </row>
    <row r="19" spans="1:10" ht="28.5" customHeight="1" x14ac:dyDescent="0.25">
      <c r="A19" s="5" t="s">
        <v>11</v>
      </c>
      <c r="B19" s="8">
        <v>2</v>
      </c>
      <c r="C19" s="5" t="s">
        <v>33</v>
      </c>
      <c r="D19" s="28" t="s">
        <v>132</v>
      </c>
      <c r="E19" s="28"/>
      <c r="F19" s="9">
        <v>5114</v>
      </c>
      <c r="G19" s="10">
        <v>1</v>
      </c>
      <c r="H19" s="11">
        <v>306580.81</v>
      </c>
      <c r="I19" s="10">
        <v>201</v>
      </c>
      <c r="J19" s="10" t="s">
        <v>14</v>
      </c>
    </row>
    <row r="20" spans="1:10" x14ac:dyDescent="0.25">
      <c r="A20" s="5" t="s">
        <v>11</v>
      </c>
      <c r="B20" s="8">
        <v>2</v>
      </c>
      <c r="C20" s="5" t="s">
        <v>35</v>
      </c>
      <c r="D20" s="28" t="s">
        <v>133</v>
      </c>
      <c r="E20" s="28"/>
      <c r="F20" s="9">
        <v>5114</v>
      </c>
      <c r="G20" s="10">
        <v>1</v>
      </c>
      <c r="H20" s="11">
        <v>117300.285</v>
      </c>
      <c r="I20" s="10">
        <v>201</v>
      </c>
      <c r="J20" s="10" t="s">
        <v>14</v>
      </c>
    </row>
    <row r="21" spans="1:10" x14ac:dyDescent="0.25">
      <c r="A21" s="5" t="s">
        <v>11</v>
      </c>
      <c r="B21" s="8">
        <v>2</v>
      </c>
      <c r="C21" s="5" t="s">
        <v>37</v>
      </c>
      <c r="D21" s="25" t="s">
        <v>134</v>
      </c>
      <c r="E21" s="26"/>
      <c r="F21" s="9">
        <v>5114</v>
      </c>
      <c r="G21" s="10">
        <v>1</v>
      </c>
      <c r="H21" s="11">
        <v>88830.918999999994</v>
      </c>
      <c r="I21" s="10">
        <v>201</v>
      </c>
      <c r="J21" s="10" t="s">
        <v>14</v>
      </c>
    </row>
    <row r="22" spans="1:10" ht="16.5" customHeight="1" x14ac:dyDescent="0.25">
      <c r="A22" s="5" t="s">
        <v>11</v>
      </c>
      <c r="B22" s="8">
        <v>2</v>
      </c>
      <c r="C22" s="5" t="s">
        <v>29</v>
      </c>
      <c r="D22" s="25" t="s">
        <v>135</v>
      </c>
      <c r="E22" s="26"/>
      <c r="F22" s="9">
        <v>5114</v>
      </c>
      <c r="G22" s="10">
        <v>1</v>
      </c>
      <c r="H22" s="11">
        <v>1215974.085</v>
      </c>
      <c r="I22" s="10">
        <v>201</v>
      </c>
      <c r="J22" s="10" t="s">
        <v>14</v>
      </c>
    </row>
    <row r="23" spans="1:10" ht="27.75" customHeight="1" x14ac:dyDescent="0.25">
      <c r="A23" s="5" t="s">
        <v>11</v>
      </c>
      <c r="B23" s="8">
        <v>2</v>
      </c>
      <c r="C23" s="5" t="s">
        <v>37</v>
      </c>
      <c r="D23" s="28" t="s">
        <v>136</v>
      </c>
      <c r="E23" s="28"/>
      <c r="F23" s="9">
        <v>5114</v>
      </c>
      <c r="G23" s="10">
        <v>1</v>
      </c>
      <c r="H23" s="11">
        <v>300566.28987581824</v>
      </c>
      <c r="I23" s="10">
        <v>201</v>
      </c>
      <c r="J23" s="10" t="s">
        <v>14</v>
      </c>
    </row>
    <row r="24" spans="1:10" x14ac:dyDescent="0.25">
      <c r="A24" s="5" t="s">
        <v>11</v>
      </c>
      <c r="B24" s="8">
        <v>2</v>
      </c>
      <c r="C24" s="5" t="s">
        <v>41</v>
      </c>
      <c r="D24" s="28" t="s">
        <v>137</v>
      </c>
      <c r="E24" s="28"/>
      <c r="F24" s="9">
        <v>5114</v>
      </c>
      <c r="G24" s="10">
        <v>1</v>
      </c>
      <c r="H24" s="11">
        <f>1320769-H25</f>
        <v>1168769</v>
      </c>
      <c r="I24" s="10">
        <v>201</v>
      </c>
      <c r="J24" s="10" t="s">
        <v>14</v>
      </c>
    </row>
    <row r="25" spans="1:10" x14ac:dyDescent="0.25">
      <c r="A25" s="5" t="s">
        <v>11</v>
      </c>
      <c r="B25" s="8">
        <v>2</v>
      </c>
      <c r="C25" s="5" t="s">
        <v>43</v>
      </c>
      <c r="D25" s="25" t="s">
        <v>138</v>
      </c>
      <c r="E25" s="26"/>
      <c r="F25" s="9">
        <v>5114</v>
      </c>
      <c r="G25" s="10">
        <v>1</v>
      </c>
      <c r="H25" s="11">
        <v>152000</v>
      </c>
      <c r="I25" s="10">
        <v>204</v>
      </c>
      <c r="J25" s="10" t="s">
        <v>14</v>
      </c>
    </row>
    <row r="26" spans="1:10" x14ac:dyDescent="0.25">
      <c r="A26" s="5" t="s">
        <v>11</v>
      </c>
      <c r="B26" s="8">
        <v>2</v>
      </c>
      <c r="C26" s="5" t="s">
        <v>45</v>
      </c>
      <c r="D26" s="28" t="s">
        <v>139</v>
      </c>
      <c r="E26" s="28"/>
      <c r="F26" s="9">
        <v>5114</v>
      </c>
      <c r="G26" s="10">
        <v>1</v>
      </c>
      <c r="H26" s="11">
        <v>67180.546407624628</v>
      </c>
      <c r="I26" s="10">
        <v>201</v>
      </c>
      <c r="J26" s="10" t="s">
        <v>14</v>
      </c>
    </row>
    <row r="27" spans="1:10" x14ac:dyDescent="0.25">
      <c r="A27" s="5" t="s">
        <v>11</v>
      </c>
      <c r="B27" s="8">
        <v>2</v>
      </c>
      <c r="C27" s="5" t="s">
        <v>47</v>
      </c>
      <c r="D27" s="28" t="s">
        <v>140</v>
      </c>
      <c r="E27" s="28"/>
      <c r="F27" s="9">
        <v>5114</v>
      </c>
      <c r="G27" s="10">
        <v>1</v>
      </c>
      <c r="H27" s="11">
        <v>24466.48</v>
      </c>
      <c r="I27" s="10">
        <v>201</v>
      </c>
      <c r="J27" s="10" t="s">
        <v>14</v>
      </c>
    </row>
    <row r="28" spans="1:10" x14ac:dyDescent="0.25">
      <c r="A28" s="5" t="s">
        <v>11</v>
      </c>
      <c r="B28" s="8">
        <v>2</v>
      </c>
      <c r="C28" s="5" t="s">
        <v>49</v>
      </c>
      <c r="D28" s="28" t="s">
        <v>141</v>
      </c>
      <c r="E28" s="28"/>
      <c r="F28" s="9">
        <v>5114</v>
      </c>
      <c r="G28" s="10">
        <v>1</v>
      </c>
      <c r="H28" s="11">
        <v>662636.16071428556</v>
      </c>
      <c r="I28" s="10">
        <v>201</v>
      </c>
      <c r="J28" s="10" t="s">
        <v>14</v>
      </c>
    </row>
    <row r="29" spans="1:10" ht="15" customHeight="1" x14ac:dyDescent="0.25">
      <c r="A29" s="5" t="s">
        <v>11</v>
      </c>
      <c r="B29" s="8">
        <v>2</v>
      </c>
      <c r="C29" s="5" t="s">
        <v>51</v>
      </c>
      <c r="D29" s="28" t="s">
        <v>142</v>
      </c>
      <c r="E29" s="28"/>
      <c r="F29" s="9">
        <v>5114</v>
      </c>
      <c r="G29" s="10">
        <v>1</v>
      </c>
      <c r="H29" s="11">
        <v>19770</v>
      </c>
      <c r="I29" s="10">
        <v>201</v>
      </c>
      <c r="J29" s="10" t="s">
        <v>14</v>
      </c>
    </row>
    <row r="30" spans="1:10" ht="20.25" customHeight="1" x14ac:dyDescent="0.25">
      <c r="A30" s="5" t="s">
        <v>11</v>
      </c>
      <c r="B30" s="8">
        <v>2</v>
      </c>
      <c r="C30" s="5" t="s">
        <v>53</v>
      </c>
      <c r="D30" s="25" t="s">
        <v>143</v>
      </c>
      <c r="E30" s="26"/>
      <c r="F30" s="9">
        <v>5114</v>
      </c>
      <c r="G30" s="10">
        <v>1</v>
      </c>
      <c r="H30" s="13">
        <v>245798.01699999999</v>
      </c>
      <c r="I30" s="10">
        <v>204</v>
      </c>
      <c r="J30" s="10" t="s">
        <v>14</v>
      </c>
    </row>
    <row r="31" spans="1:10" ht="15" customHeight="1" x14ac:dyDescent="0.25">
      <c r="A31" s="5" t="s">
        <v>11</v>
      </c>
      <c r="B31" s="8">
        <v>2</v>
      </c>
      <c r="C31" s="5" t="s">
        <v>53</v>
      </c>
      <c r="D31" s="25" t="s">
        <v>144</v>
      </c>
      <c r="E31" s="26"/>
      <c r="F31" s="9">
        <v>5114</v>
      </c>
      <c r="G31" s="10">
        <v>1</v>
      </c>
      <c r="H31" s="13">
        <v>1068445.2239999999</v>
      </c>
      <c r="I31" s="10">
        <v>201</v>
      </c>
      <c r="J31" s="10" t="s">
        <v>14</v>
      </c>
    </row>
    <row r="32" spans="1:10" ht="15" customHeight="1" x14ac:dyDescent="0.25">
      <c r="A32" s="5" t="s">
        <v>11</v>
      </c>
      <c r="B32" s="8">
        <v>2</v>
      </c>
      <c r="C32" s="5" t="s">
        <v>49</v>
      </c>
      <c r="D32" s="25" t="s">
        <v>145</v>
      </c>
      <c r="E32" s="26"/>
      <c r="F32" s="9">
        <v>5114</v>
      </c>
      <c r="G32" s="14">
        <v>1</v>
      </c>
      <c r="H32" s="11">
        <v>2821607.1428571423</v>
      </c>
      <c r="I32" s="10">
        <v>201</v>
      </c>
      <c r="J32" s="10" t="s">
        <v>14</v>
      </c>
    </row>
    <row r="33" spans="1:10" x14ac:dyDescent="0.25">
      <c r="A33" s="5" t="s">
        <v>11</v>
      </c>
      <c r="B33" s="8">
        <v>2</v>
      </c>
      <c r="C33" s="5" t="s">
        <v>57</v>
      </c>
      <c r="D33" s="25" t="s">
        <v>146</v>
      </c>
      <c r="E33" s="26"/>
      <c r="F33" s="9">
        <v>5114</v>
      </c>
      <c r="G33" s="14">
        <v>1</v>
      </c>
      <c r="H33" s="11">
        <v>115400</v>
      </c>
      <c r="I33" s="10">
        <v>201</v>
      </c>
      <c r="J33" s="10" t="s">
        <v>14</v>
      </c>
    </row>
    <row r="34" spans="1:10" ht="26.25" customHeight="1" x14ac:dyDescent="0.25">
      <c r="A34" s="5" t="s">
        <v>11</v>
      </c>
      <c r="B34" s="8">
        <v>2</v>
      </c>
      <c r="C34" s="5" t="s">
        <v>59</v>
      </c>
      <c r="D34" s="25" t="s">
        <v>147</v>
      </c>
      <c r="E34" s="26"/>
      <c r="F34" s="9">
        <v>5114</v>
      </c>
      <c r="G34" s="14">
        <v>1</v>
      </c>
      <c r="H34" s="11">
        <v>151022.50646999999</v>
      </c>
      <c r="I34" s="10">
        <v>204</v>
      </c>
      <c r="J34" s="10" t="s">
        <v>14</v>
      </c>
    </row>
    <row r="35" spans="1:10" ht="29.25" customHeight="1" x14ac:dyDescent="0.25">
      <c r="A35" s="5" t="s">
        <v>11</v>
      </c>
      <c r="B35" s="8">
        <v>2</v>
      </c>
      <c r="C35" s="5" t="s">
        <v>31</v>
      </c>
      <c r="D35" s="25" t="s">
        <v>148</v>
      </c>
      <c r="E35" s="26"/>
      <c r="F35" s="9">
        <v>5114</v>
      </c>
      <c r="G35" s="14">
        <v>1</v>
      </c>
      <c r="H35" s="11">
        <v>276290.81202999997</v>
      </c>
      <c r="I35" s="10">
        <v>201</v>
      </c>
      <c r="J35" s="10" t="s">
        <v>14</v>
      </c>
    </row>
    <row r="36" spans="1:10" ht="29.25" customHeight="1" x14ac:dyDescent="0.25">
      <c r="A36" s="5" t="s">
        <v>11</v>
      </c>
      <c r="B36" s="8">
        <v>2</v>
      </c>
      <c r="C36" s="5" t="s">
        <v>41</v>
      </c>
      <c r="D36" s="25" t="s">
        <v>149</v>
      </c>
      <c r="E36" s="26"/>
      <c r="F36" s="9">
        <v>5114</v>
      </c>
      <c r="G36" s="14">
        <v>1</v>
      </c>
      <c r="H36" s="11">
        <v>1505808.3897899999</v>
      </c>
      <c r="I36" s="10">
        <v>201</v>
      </c>
      <c r="J36" s="10" t="s">
        <v>14</v>
      </c>
    </row>
    <row r="37" spans="1:10" ht="28.5" customHeight="1" x14ac:dyDescent="0.25">
      <c r="A37" s="5" t="s">
        <v>11</v>
      </c>
      <c r="B37" s="8">
        <v>2</v>
      </c>
      <c r="C37" s="5" t="s">
        <v>63</v>
      </c>
      <c r="D37" s="28" t="s">
        <v>150</v>
      </c>
      <c r="E37" s="28"/>
      <c r="F37" s="9">
        <v>5114</v>
      </c>
      <c r="G37" s="10">
        <v>1</v>
      </c>
      <c r="H37" s="11">
        <v>19527.638888888887</v>
      </c>
      <c r="I37" s="10">
        <v>201</v>
      </c>
      <c r="J37" s="10" t="s">
        <v>14</v>
      </c>
    </row>
    <row r="38" spans="1:10" ht="28.5" customHeight="1" x14ac:dyDescent="0.25">
      <c r="A38" s="5" t="s">
        <v>11</v>
      </c>
      <c r="B38" s="8">
        <v>2</v>
      </c>
      <c r="C38" s="5" t="s">
        <v>65</v>
      </c>
      <c r="D38" s="28" t="s">
        <v>151</v>
      </c>
      <c r="E38" s="28"/>
      <c r="F38" s="9">
        <v>5114</v>
      </c>
      <c r="G38" s="10">
        <v>1</v>
      </c>
      <c r="H38" s="11">
        <v>92000</v>
      </c>
      <c r="I38" s="10">
        <v>201</v>
      </c>
      <c r="J38" s="10" t="s">
        <v>14</v>
      </c>
    </row>
    <row r="39" spans="1:10" ht="28.5" customHeight="1" x14ac:dyDescent="0.25">
      <c r="A39" s="5" t="s">
        <v>11</v>
      </c>
      <c r="B39" s="8">
        <v>2</v>
      </c>
      <c r="C39" s="5" t="s">
        <v>67</v>
      </c>
      <c r="D39" s="28" t="s">
        <v>152</v>
      </c>
      <c r="E39" s="28"/>
      <c r="F39" s="9">
        <v>5114</v>
      </c>
      <c r="G39" s="10">
        <v>1</v>
      </c>
      <c r="H39" s="11">
        <v>177142.17083333334</v>
      </c>
      <c r="I39" s="10">
        <v>201</v>
      </c>
      <c r="J39" s="10" t="s">
        <v>14</v>
      </c>
    </row>
    <row r="40" spans="1:10" ht="32.25" customHeight="1" x14ac:dyDescent="0.25">
      <c r="A40" s="5" t="s">
        <v>11</v>
      </c>
      <c r="B40" s="8">
        <v>2</v>
      </c>
      <c r="C40" s="5" t="s">
        <v>69</v>
      </c>
      <c r="D40" s="25" t="s">
        <v>153</v>
      </c>
      <c r="E40" s="26"/>
      <c r="F40" s="9">
        <v>5114</v>
      </c>
      <c r="G40" s="10">
        <v>1</v>
      </c>
      <c r="H40" s="11">
        <v>254185.92</v>
      </c>
      <c r="I40" s="10">
        <v>201</v>
      </c>
      <c r="J40" s="10" t="s">
        <v>14</v>
      </c>
    </row>
    <row r="41" spans="1:10" ht="32.25" customHeight="1" x14ac:dyDescent="0.25">
      <c r="A41" s="5" t="s">
        <v>11</v>
      </c>
      <c r="B41" s="8">
        <v>2</v>
      </c>
      <c r="C41" s="5" t="s">
        <v>71</v>
      </c>
      <c r="D41" s="25" t="s">
        <v>154</v>
      </c>
      <c r="E41" s="26"/>
      <c r="F41" s="9">
        <v>5114</v>
      </c>
      <c r="G41" s="10">
        <v>1</v>
      </c>
      <c r="H41" s="11">
        <v>1823.848</v>
      </c>
      <c r="I41" s="10">
        <v>204</v>
      </c>
      <c r="J41" s="10" t="s">
        <v>14</v>
      </c>
    </row>
    <row r="42" spans="1:10" ht="32.25" customHeight="1" x14ac:dyDescent="0.25">
      <c r="A42" s="5" t="s">
        <v>11</v>
      </c>
      <c r="B42" s="8">
        <v>2</v>
      </c>
      <c r="C42" s="5" t="s">
        <v>73</v>
      </c>
      <c r="D42" s="25" t="s">
        <v>155</v>
      </c>
      <c r="E42" s="26"/>
      <c r="F42" s="9">
        <v>5114</v>
      </c>
      <c r="G42" s="10">
        <v>1</v>
      </c>
      <c r="H42" s="11">
        <v>11079.86</v>
      </c>
      <c r="I42" s="10">
        <v>201</v>
      </c>
      <c r="J42" s="10" t="s">
        <v>14</v>
      </c>
    </row>
    <row r="43" spans="1:10" ht="32.25" customHeight="1" x14ac:dyDescent="0.25">
      <c r="A43" s="5" t="s">
        <v>11</v>
      </c>
      <c r="B43" s="8">
        <v>2</v>
      </c>
      <c r="C43" s="5" t="s">
        <v>75</v>
      </c>
      <c r="D43" s="25" t="s">
        <v>156</v>
      </c>
      <c r="E43" s="26"/>
      <c r="F43" s="9">
        <v>5114</v>
      </c>
      <c r="G43" s="10">
        <v>1</v>
      </c>
      <c r="H43" s="11">
        <v>10000</v>
      </c>
      <c r="I43" s="10">
        <v>201</v>
      </c>
      <c r="J43" s="10" t="s">
        <v>14</v>
      </c>
    </row>
    <row r="44" spans="1:10" ht="32.25" customHeight="1" x14ac:dyDescent="0.25">
      <c r="A44" s="5" t="s">
        <v>11</v>
      </c>
      <c r="B44" s="8">
        <v>2</v>
      </c>
      <c r="C44" s="5" t="s">
        <v>77</v>
      </c>
      <c r="D44" s="25" t="s">
        <v>157</v>
      </c>
      <c r="E44" s="26"/>
      <c r="F44" s="9">
        <v>5114</v>
      </c>
      <c r="G44" s="10">
        <v>1</v>
      </c>
      <c r="H44" s="11">
        <v>60000</v>
      </c>
      <c r="I44" s="10">
        <v>201</v>
      </c>
      <c r="J44" s="10" t="s">
        <v>14</v>
      </c>
    </row>
    <row r="45" spans="1:10" ht="32.25" customHeight="1" x14ac:dyDescent="0.25">
      <c r="A45" s="5" t="s">
        <v>11</v>
      </c>
      <c r="B45" s="8">
        <v>2</v>
      </c>
      <c r="C45" s="5" t="s">
        <v>79</v>
      </c>
      <c r="D45" s="25" t="s">
        <v>158</v>
      </c>
      <c r="E45" s="26"/>
      <c r="F45" s="9">
        <v>5114</v>
      </c>
      <c r="G45" s="10">
        <v>1</v>
      </c>
      <c r="H45" s="11">
        <v>44213.474999999999</v>
      </c>
      <c r="I45" s="10">
        <v>204</v>
      </c>
      <c r="J45" s="10" t="s">
        <v>14</v>
      </c>
    </row>
    <row r="46" spans="1:10" ht="41.25" customHeight="1" x14ac:dyDescent="0.25">
      <c r="A46" s="5" t="s">
        <v>11</v>
      </c>
      <c r="B46" s="8">
        <v>2</v>
      </c>
      <c r="C46" s="5" t="s">
        <v>81</v>
      </c>
      <c r="D46" s="25" t="s">
        <v>159</v>
      </c>
      <c r="E46" s="26"/>
      <c r="F46" s="9">
        <v>5114</v>
      </c>
      <c r="G46" s="10">
        <v>1</v>
      </c>
      <c r="H46" s="11">
        <v>80000</v>
      </c>
      <c r="I46" s="10">
        <v>204</v>
      </c>
      <c r="J46" s="10" t="s">
        <v>14</v>
      </c>
    </row>
    <row r="47" spans="1:10" ht="41.25" customHeight="1" x14ac:dyDescent="0.25">
      <c r="A47" s="5" t="s">
        <v>11</v>
      </c>
      <c r="B47" s="8">
        <v>2</v>
      </c>
      <c r="C47" s="5" t="s">
        <v>81</v>
      </c>
      <c r="D47" s="25" t="s">
        <v>160</v>
      </c>
      <c r="E47" s="26"/>
      <c r="F47" s="9">
        <v>5114</v>
      </c>
      <c r="G47" s="10">
        <v>1</v>
      </c>
      <c r="H47" s="11">
        <v>5872.0780000000004</v>
      </c>
      <c r="I47" s="10">
        <v>204</v>
      </c>
      <c r="J47" s="10" t="s">
        <v>14</v>
      </c>
    </row>
    <row r="48" spans="1:10" ht="54" customHeight="1" x14ac:dyDescent="0.25">
      <c r="A48" s="5" t="s">
        <v>11</v>
      </c>
      <c r="B48" s="8">
        <v>2</v>
      </c>
      <c r="C48" s="5" t="s">
        <v>81</v>
      </c>
      <c r="D48" s="25" t="s">
        <v>161</v>
      </c>
      <c r="E48" s="26"/>
      <c r="F48" s="9">
        <v>5114</v>
      </c>
      <c r="G48" s="10">
        <v>1</v>
      </c>
      <c r="H48" s="11">
        <v>319</v>
      </c>
      <c r="I48" s="10">
        <v>204</v>
      </c>
      <c r="J48" s="10" t="s">
        <v>14</v>
      </c>
    </row>
    <row r="49" spans="1:10" x14ac:dyDescent="0.25">
      <c r="H49" s="15"/>
    </row>
    <row r="50" spans="1:10" ht="54" customHeight="1" x14ac:dyDescent="0.25">
      <c r="A50" s="17" t="s">
        <v>162</v>
      </c>
      <c r="B50" s="18"/>
      <c r="C50" s="27" t="s">
        <v>163</v>
      </c>
      <c r="D50" s="27"/>
      <c r="E50" s="19" t="s">
        <v>164</v>
      </c>
      <c r="F50" s="27" t="s">
        <v>165</v>
      </c>
      <c r="G50" s="27"/>
      <c r="H50" s="20"/>
      <c r="I50" s="20"/>
      <c r="J50" s="21"/>
    </row>
    <row r="51" spans="1:10" ht="15.75" x14ac:dyDescent="0.25">
      <c r="A51" s="24" t="s">
        <v>166</v>
      </c>
      <c r="B51" s="24"/>
      <c r="C51" s="24" t="s">
        <v>167</v>
      </c>
      <c r="D51" s="24"/>
      <c r="E51" s="22" t="s">
        <v>168</v>
      </c>
      <c r="F51" s="24" t="s">
        <v>169</v>
      </c>
      <c r="G51" s="24"/>
      <c r="H51" s="24"/>
      <c r="I51" s="24"/>
      <c r="J51" s="21"/>
    </row>
    <row r="52" spans="1:10" ht="15.75" customHeight="1" x14ac:dyDescent="0.25">
      <c r="A52" s="24" t="s">
        <v>170</v>
      </c>
      <c r="B52" s="24"/>
      <c r="C52" s="24" t="s">
        <v>171</v>
      </c>
      <c r="D52" s="24"/>
      <c r="E52" s="22" t="s">
        <v>172</v>
      </c>
      <c r="F52" s="24" t="s">
        <v>173</v>
      </c>
      <c r="G52" s="24"/>
      <c r="H52" s="24"/>
      <c r="I52" s="24"/>
      <c r="J52" s="23"/>
    </row>
    <row r="53" spans="1:10" ht="15.75" x14ac:dyDescent="0.25">
      <c r="A53" s="24" t="s">
        <v>174</v>
      </c>
      <c r="B53" s="24"/>
      <c r="C53" s="24" t="s">
        <v>175</v>
      </c>
      <c r="D53" s="24"/>
      <c r="E53" s="22" t="s">
        <v>176</v>
      </c>
      <c r="F53" s="24" t="s">
        <v>177</v>
      </c>
      <c r="G53" s="24"/>
      <c r="H53" s="24"/>
      <c r="I53" s="24"/>
      <c r="J53" s="23"/>
    </row>
    <row r="54" spans="1:10" ht="15.75" x14ac:dyDescent="0.25">
      <c r="A54" s="21"/>
      <c r="C54" s="24" t="s">
        <v>178</v>
      </c>
      <c r="D54" s="24"/>
      <c r="E54" s="22" t="s">
        <v>179</v>
      </c>
      <c r="F54" s="24"/>
      <c r="G54" s="24"/>
      <c r="H54" s="24"/>
      <c r="I54" s="24"/>
      <c r="J54" s="23"/>
    </row>
    <row r="55" spans="1:10" ht="15.75" x14ac:dyDescent="0.25">
      <c r="C55" s="24" t="s">
        <v>180</v>
      </c>
      <c r="D55" s="24"/>
      <c r="E55" s="22" t="s">
        <v>181</v>
      </c>
      <c r="F55" s="24"/>
      <c r="G55" s="24"/>
      <c r="H55" s="24"/>
      <c r="I55" s="24"/>
      <c r="J55" s="23"/>
    </row>
    <row r="56" spans="1:10" ht="15.75" x14ac:dyDescent="0.25">
      <c r="C56" s="24" t="s">
        <v>182</v>
      </c>
      <c r="D56" s="24"/>
      <c r="E56" s="22" t="s">
        <v>183</v>
      </c>
      <c r="F56" s="24"/>
      <c r="G56" s="24"/>
      <c r="H56" s="24"/>
      <c r="I56" s="24"/>
      <c r="J56" s="23"/>
    </row>
    <row r="57" spans="1:10" ht="15.75" x14ac:dyDescent="0.25">
      <c r="C57" s="24" t="s">
        <v>184</v>
      </c>
      <c r="D57" s="24"/>
      <c r="E57" s="22" t="s">
        <v>185</v>
      </c>
      <c r="F57" s="24"/>
      <c r="G57" s="24"/>
      <c r="H57" s="24"/>
      <c r="I57" s="24"/>
      <c r="J57" s="23"/>
    </row>
    <row r="58" spans="1:10" ht="15.75" x14ac:dyDescent="0.25">
      <c r="E58" s="22" t="s">
        <v>186</v>
      </c>
    </row>
  </sheetData>
  <mergeCells count="65">
    <mergeCell ref="D14:E14"/>
    <mergeCell ref="G1:J1"/>
    <mergeCell ref="A3:J3"/>
    <mergeCell ref="D5:E5"/>
    <mergeCell ref="D6:E6"/>
    <mergeCell ref="A7:J7"/>
    <mergeCell ref="D8:E8"/>
    <mergeCell ref="D9:E9"/>
    <mergeCell ref="A10:J10"/>
    <mergeCell ref="D11:E11"/>
    <mergeCell ref="D12:E12"/>
    <mergeCell ref="D13:E13"/>
    <mergeCell ref="D26:E26"/>
    <mergeCell ref="D15:E15"/>
    <mergeCell ref="A16:J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50:G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C50:D50"/>
    <mergeCell ref="A51:B51"/>
    <mergeCell ref="C51:D51"/>
    <mergeCell ref="F51:I51"/>
    <mergeCell ref="A52:B52"/>
    <mergeCell ref="C52:D52"/>
    <mergeCell ref="F52:I52"/>
    <mergeCell ref="C56:D56"/>
    <mergeCell ref="F56:I56"/>
    <mergeCell ref="C57:D57"/>
    <mergeCell ref="F57:I57"/>
    <mergeCell ref="A53:B53"/>
    <mergeCell ref="C53:D53"/>
    <mergeCell ref="F53:I53"/>
    <mergeCell ref="C54:D54"/>
    <mergeCell ref="F54:I54"/>
    <mergeCell ref="C55:D55"/>
    <mergeCell ref="F55:I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A5AF-7ED2-4A34-89A1-045457D5D501}">
  <dimension ref="A1:ALZ58"/>
  <sheetViews>
    <sheetView workbookViewId="0">
      <selection activeCell="D43" sqref="D43:E43"/>
    </sheetView>
  </sheetViews>
  <sheetFormatPr defaultColWidth="9.140625" defaultRowHeight="15" x14ac:dyDescent="0.25"/>
  <cols>
    <col min="1" max="1" width="18.85546875" style="1" customWidth="1"/>
    <col min="2" max="2" width="9.28515625" style="1" customWidth="1"/>
    <col min="3" max="3" width="19.28515625" style="1" customWidth="1"/>
    <col min="4" max="4" width="17.5703125" customWidth="1"/>
    <col min="5" max="5" width="32.28515625" customWidth="1"/>
    <col min="6" max="6" width="11.140625" style="2" customWidth="1"/>
    <col min="7" max="7" width="13.42578125" style="2" customWidth="1"/>
    <col min="8" max="8" width="15.28515625" style="3" customWidth="1"/>
    <col min="9" max="9" width="8" style="1" customWidth="1"/>
    <col min="10" max="10" width="11.28515625" style="16" customWidth="1"/>
    <col min="11" max="1014" width="9.140625" style="1"/>
  </cols>
  <sheetData>
    <row r="1" spans="1:10" ht="101.25" customHeight="1" x14ac:dyDescent="0.25">
      <c r="G1" s="30" t="s">
        <v>267</v>
      </c>
      <c r="H1" s="30"/>
      <c r="I1" s="30"/>
      <c r="J1" s="30"/>
    </row>
    <row r="2" spans="1:10" ht="12.75" customHeight="1" x14ac:dyDescent="0.25">
      <c r="I2" s="4"/>
      <c r="J2" s="4"/>
    </row>
    <row r="3" spans="1:10" ht="13.5" customHeight="1" x14ac:dyDescent="0.25">
      <c r="A3" s="31" t="s">
        <v>188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" customFormat="1" ht="14.25" customHeight="1" x14ac:dyDescent="0.25"/>
    <row r="5" spans="1:10" ht="70.5" customHeight="1" x14ac:dyDescent="0.25">
      <c r="A5" s="5" t="s">
        <v>189</v>
      </c>
      <c r="B5" s="5" t="s">
        <v>190</v>
      </c>
      <c r="C5" s="5" t="s">
        <v>191</v>
      </c>
      <c r="D5" s="32" t="s">
        <v>192</v>
      </c>
      <c r="E5" s="32"/>
      <c r="F5" s="5" t="s">
        <v>193</v>
      </c>
      <c r="G5" s="5" t="s">
        <v>194</v>
      </c>
      <c r="H5" s="6" t="s">
        <v>195</v>
      </c>
      <c r="I5" s="5" t="s">
        <v>196</v>
      </c>
      <c r="J5" s="5" t="s">
        <v>197</v>
      </c>
    </row>
    <row r="6" spans="1:10" ht="13.5" customHeight="1" x14ac:dyDescent="0.25">
      <c r="A6" s="5">
        <v>1</v>
      </c>
      <c r="B6" s="5">
        <v>2</v>
      </c>
      <c r="C6" s="5">
        <v>3</v>
      </c>
      <c r="D6" s="33">
        <v>4</v>
      </c>
      <c r="E6" s="33"/>
      <c r="F6" s="5">
        <v>5</v>
      </c>
      <c r="G6" s="5">
        <v>6</v>
      </c>
      <c r="H6" s="7">
        <v>7</v>
      </c>
      <c r="I6" s="5">
        <v>8</v>
      </c>
      <c r="J6" s="5">
        <v>9</v>
      </c>
    </row>
    <row r="7" spans="1:10" ht="13.5" customHeight="1" x14ac:dyDescent="0.25">
      <c r="A7" s="29" t="s">
        <v>198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5" t="s">
        <v>199</v>
      </c>
      <c r="B8" s="8">
        <v>0</v>
      </c>
      <c r="C8" s="5" t="s">
        <v>12</v>
      </c>
      <c r="D8" s="25" t="s">
        <v>200</v>
      </c>
      <c r="E8" s="26"/>
      <c r="F8" s="9">
        <v>113</v>
      </c>
      <c r="G8" s="10">
        <f>1500+9051</f>
        <v>10551</v>
      </c>
      <c r="H8" s="11">
        <v>45000</v>
      </c>
      <c r="I8" s="10">
        <v>201</v>
      </c>
      <c r="J8" s="10" t="s">
        <v>14</v>
      </c>
    </row>
    <row r="9" spans="1:10" x14ac:dyDescent="0.25">
      <c r="A9" s="5" t="s">
        <v>199</v>
      </c>
      <c r="B9" s="8">
        <v>0</v>
      </c>
      <c r="C9" s="5" t="s">
        <v>15</v>
      </c>
      <c r="D9" s="25" t="s">
        <v>201</v>
      </c>
      <c r="E9" s="26"/>
      <c r="F9" s="12">
        <v>113</v>
      </c>
      <c r="G9" s="10">
        <f>3011+2098</f>
        <v>5109</v>
      </c>
      <c r="H9" s="11">
        <v>1392637.92</v>
      </c>
      <c r="I9" s="10">
        <v>201</v>
      </c>
      <c r="J9" s="10" t="s">
        <v>14</v>
      </c>
    </row>
    <row r="10" spans="1:10" x14ac:dyDescent="0.25">
      <c r="A10" s="29" t="s">
        <v>202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20.25" customHeight="1" x14ac:dyDescent="0.25">
      <c r="A11" s="5" t="s">
        <v>199</v>
      </c>
      <c r="B11" s="8">
        <v>1</v>
      </c>
      <c r="C11" s="5" t="s">
        <v>18</v>
      </c>
      <c r="D11" s="28" t="s">
        <v>203</v>
      </c>
      <c r="E11" s="28"/>
      <c r="F11" s="9">
        <v>1111</v>
      </c>
      <c r="G11" s="10">
        <v>1</v>
      </c>
      <c r="H11" s="11">
        <v>723682.99401365034</v>
      </c>
      <c r="I11" s="10">
        <v>201</v>
      </c>
      <c r="J11" s="10" t="s">
        <v>14</v>
      </c>
    </row>
    <row r="12" spans="1:10" ht="32.25" customHeight="1" x14ac:dyDescent="0.25">
      <c r="A12" s="5" t="s">
        <v>199</v>
      </c>
      <c r="B12" s="8">
        <v>1</v>
      </c>
      <c r="C12" s="5" t="s">
        <v>20</v>
      </c>
      <c r="D12" s="28" t="s">
        <v>204</v>
      </c>
      <c r="E12" s="28"/>
      <c r="F12" s="9">
        <v>1111</v>
      </c>
      <c r="G12" s="10">
        <v>1</v>
      </c>
      <c r="H12" s="11">
        <v>1166606.7109999999</v>
      </c>
      <c r="I12" s="10">
        <v>201</v>
      </c>
      <c r="J12" s="10" t="s">
        <v>14</v>
      </c>
    </row>
    <row r="13" spans="1:10" ht="24.75" customHeight="1" x14ac:dyDescent="0.25">
      <c r="A13" s="5" t="s">
        <v>199</v>
      </c>
      <c r="B13" s="8">
        <v>1</v>
      </c>
      <c r="C13" s="5" t="s">
        <v>22</v>
      </c>
      <c r="D13" s="28" t="s">
        <v>205</v>
      </c>
      <c r="E13" s="28"/>
      <c r="F13" s="9">
        <v>1111</v>
      </c>
      <c r="G13" s="10">
        <v>1</v>
      </c>
      <c r="H13" s="11">
        <v>214575.82500000001</v>
      </c>
      <c r="I13" s="10">
        <v>201</v>
      </c>
      <c r="J13" s="10" t="s">
        <v>14</v>
      </c>
    </row>
    <row r="14" spans="1:10" ht="32.25" customHeight="1" x14ac:dyDescent="0.25">
      <c r="A14" s="5" t="s">
        <v>199</v>
      </c>
      <c r="B14" s="8">
        <v>1</v>
      </c>
      <c r="C14" s="5" t="s">
        <v>24</v>
      </c>
      <c r="D14" s="28" t="s">
        <v>206</v>
      </c>
      <c r="E14" s="28"/>
      <c r="F14" s="9">
        <v>1111</v>
      </c>
      <c r="G14" s="10">
        <v>1</v>
      </c>
      <c r="H14" s="11">
        <v>146801.94</v>
      </c>
      <c r="I14" s="10">
        <v>201</v>
      </c>
      <c r="J14" s="10" t="s">
        <v>14</v>
      </c>
    </row>
    <row r="15" spans="1:10" ht="32.25" customHeight="1" x14ac:dyDescent="0.25">
      <c r="A15" s="5" t="s">
        <v>199</v>
      </c>
      <c r="B15" s="8">
        <v>1</v>
      </c>
      <c r="C15" s="5" t="s">
        <v>26</v>
      </c>
      <c r="D15" s="25" t="s">
        <v>207</v>
      </c>
      <c r="E15" s="26"/>
      <c r="F15" s="9">
        <v>1111</v>
      </c>
      <c r="G15" s="10">
        <v>1</v>
      </c>
      <c r="H15" s="11">
        <v>10000</v>
      </c>
      <c r="I15" s="10">
        <v>201</v>
      </c>
      <c r="J15" s="10" t="s">
        <v>14</v>
      </c>
    </row>
    <row r="16" spans="1:10" x14ac:dyDescent="0.25">
      <c r="A16" s="29" t="s">
        <v>208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5" t="s">
        <v>199</v>
      </c>
      <c r="B17" s="8">
        <v>2</v>
      </c>
      <c r="C17" s="5" t="s">
        <v>29</v>
      </c>
      <c r="D17" s="28" t="s">
        <v>209</v>
      </c>
      <c r="E17" s="28"/>
      <c r="F17" s="9">
        <v>5114</v>
      </c>
      <c r="G17" s="10">
        <v>1</v>
      </c>
      <c r="H17" s="11">
        <v>5980000</v>
      </c>
      <c r="I17" s="10">
        <v>201</v>
      </c>
      <c r="J17" s="10" t="s">
        <v>14</v>
      </c>
    </row>
    <row r="18" spans="1:10" ht="27.75" customHeight="1" x14ac:dyDescent="0.25">
      <c r="A18" s="5" t="s">
        <v>199</v>
      </c>
      <c r="B18" s="8">
        <v>2</v>
      </c>
      <c r="C18" s="5" t="s">
        <v>31</v>
      </c>
      <c r="D18" s="28" t="s">
        <v>210</v>
      </c>
      <c r="E18" s="28"/>
      <c r="F18" s="9">
        <v>5114</v>
      </c>
      <c r="G18" s="10">
        <v>1</v>
      </c>
      <c r="H18" s="11">
        <v>1399214.0789000001</v>
      </c>
      <c r="I18" s="10">
        <v>201</v>
      </c>
      <c r="J18" s="10" t="s">
        <v>14</v>
      </c>
    </row>
    <row r="19" spans="1:10" ht="28.5" customHeight="1" x14ac:dyDescent="0.25">
      <c r="A19" s="5" t="s">
        <v>199</v>
      </c>
      <c r="B19" s="8">
        <v>2</v>
      </c>
      <c r="C19" s="5" t="s">
        <v>33</v>
      </c>
      <c r="D19" s="28" t="s">
        <v>211</v>
      </c>
      <c r="E19" s="28"/>
      <c r="F19" s="9">
        <v>5114</v>
      </c>
      <c r="G19" s="10">
        <v>1</v>
      </c>
      <c r="H19" s="11">
        <v>306580.81</v>
      </c>
      <c r="I19" s="10">
        <v>201</v>
      </c>
      <c r="J19" s="10" t="s">
        <v>14</v>
      </c>
    </row>
    <row r="20" spans="1:10" x14ac:dyDescent="0.25">
      <c r="A20" s="5" t="s">
        <v>199</v>
      </c>
      <c r="B20" s="8">
        <v>2</v>
      </c>
      <c r="C20" s="5" t="s">
        <v>35</v>
      </c>
      <c r="D20" s="28" t="s">
        <v>212</v>
      </c>
      <c r="E20" s="28"/>
      <c r="F20" s="9">
        <v>5114</v>
      </c>
      <c r="G20" s="10">
        <v>1</v>
      </c>
      <c r="H20" s="11">
        <v>117300.285</v>
      </c>
      <c r="I20" s="10">
        <v>201</v>
      </c>
      <c r="J20" s="10" t="s">
        <v>14</v>
      </c>
    </row>
    <row r="21" spans="1:10" x14ac:dyDescent="0.25">
      <c r="A21" s="5" t="s">
        <v>199</v>
      </c>
      <c r="B21" s="8">
        <v>2</v>
      </c>
      <c r="C21" s="5" t="s">
        <v>37</v>
      </c>
      <c r="D21" s="25" t="s">
        <v>213</v>
      </c>
      <c r="E21" s="26"/>
      <c r="F21" s="9">
        <v>5114</v>
      </c>
      <c r="G21" s="10">
        <v>1</v>
      </c>
      <c r="H21" s="11">
        <v>88830.918999999994</v>
      </c>
      <c r="I21" s="10">
        <v>201</v>
      </c>
      <c r="J21" s="10" t="s">
        <v>14</v>
      </c>
    </row>
    <row r="22" spans="1:10" ht="16.5" customHeight="1" x14ac:dyDescent="0.25">
      <c r="A22" s="5" t="s">
        <v>199</v>
      </c>
      <c r="B22" s="8">
        <v>2</v>
      </c>
      <c r="C22" s="5" t="s">
        <v>29</v>
      </c>
      <c r="D22" s="25" t="s">
        <v>214</v>
      </c>
      <c r="E22" s="26"/>
      <c r="F22" s="9">
        <v>5114</v>
      </c>
      <c r="G22" s="10">
        <v>1</v>
      </c>
      <c r="H22" s="11">
        <v>1215974.085</v>
      </c>
      <c r="I22" s="10">
        <v>201</v>
      </c>
      <c r="J22" s="10" t="s">
        <v>14</v>
      </c>
    </row>
    <row r="23" spans="1:10" ht="27.75" customHeight="1" x14ac:dyDescent="0.25">
      <c r="A23" s="5" t="s">
        <v>199</v>
      </c>
      <c r="B23" s="8">
        <v>2</v>
      </c>
      <c r="C23" s="5" t="s">
        <v>37</v>
      </c>
      <c r="D23" s="28" t="s">
        <v>215</v>
      </c>
      <c r="E23" s="28"/>
      <c r="F23" s="9">
        <v>5114</v>
      </c>
      <c r="G23" s="10">
        <v>1</v>
      </c>
      <c r="H23" s="11">
        <v>300566.28987581824</v>
      </c>
      <c r="I23" s="10">
        <v>201</v>
      </c>
      <c r="J23" s="10" t="s">
        <v>14</v>
      </c>
    </row>
    <row r="24" spans="1:10" x14ac:dyDescent="0.25">
      <c r="A24" s="5" t="s">
        <v>199</v>
      </c>
      <c r="B24" s="8">
        <v>2</v>
      </c>
      <c r="C24" s="5" t="s">
        <v>41</v>
      </c>
      <c r="D24" s="28" t="s">
        <v>216</v>
      </c>
      <c r="E24" s="28"/>
      <c r="F24" s="9">
        <v>5114</v>
      </c>
      <c r="G24" s="10">
        <v>1</v>
      </c>
      <c r="H24" s="11">
        <f>1320769-H25</f>
        <v>1168769</v>
      </c>
      <c r="I24" s="10">
        <v>201</v>
      </c>
      <c r="J24" s="10" t="s">
        <v>14</v>
      </c>
    </row>
    <row r="25" spans="1:10" x14ac:dyDescent="0.25">
      <c r="A25" s="5" t="s">
        <v>199</v>
      </c>
      <c r="B25" s="8">
        <v>2</v>
      </c>
      <c r="C25" s="5" t="s">
        <v>43</v>
      </c>
      <c r="D25" s="25" t="s">
        <v>217</v>
      </c>
      <c r="E25" s="26"/>
      <c r="F25" s="9">
        <v>5114</v>
      </c>
      <c r="G25" s="10">
        <v>1</v>
      </c>
      <c r="H25" s="11">
        <v>152000</v>
      </c>
      <c r="I25" s="10">
        <v>204</v>
      </c>
      <c r="J25" s="10" t="s">
        <v>14</v>
      </c>
    </row>
    <row r="26" spans="1:10" x14ac:dyDescent="0.25">
      <c r="A26" s="5" t="s">
        <v>199</v>
      </c>
      <c r="B26" s="8">
        <v>2</v>
      </c>
      <c r="C26" s="5" t="s">
        <v>45</v>
      </c>
      <c r="D26" s="28" t="s">
        <v>218</v>
      </c>
      <c r="E26" s="28"/>
      <c r="F26" s="9">
        <v>5114</v>
      </c>
      <c r="G26" s="10">
        <v>1</v>
      </c>
      <c r="H26" s="11">
        <v>67180.546407624628</v>
      </c>
      <c r="I26" s="10">
        <v>201</v>
      </c>
      <c r="J26" s="10" t="s">
        <v>14</v>
      </c>
    </row>
    <row r="27" spans="1:10" x14ac:dyDescent="0.25">
      <c r="A27" s="5" t="s">
        <v>199</v>
      </c>
      <c r="B27" s="8">
        <v>2</v>
      </c>
      <c r="C27" s="5" t="s">
        <v>47</v>
      </c>
      <c r="D27" s="28" t="s">
        <v>219</v>
      </c>
      <c r="E27" s="28"/>
      <c r="F27" s="9">
        <v>5114</v>
      </c>
      <c r="G27" s="10">
        <v>1</v>
      </c>
      <c r="H27" s="11">
        <v>24466.48</v>
      </c>
      <c r="I27" s="10">
        <v>201</v>
      </c>
      <c r="J27" s="10" t="s">
        <v>14</v>
      </c>
    </row>
    <row r="28" spans="1:10" x14ac:dyDescent="0.25">
      <c r="A28" s="5" t="s">
        <v>199</v>
      </c>
      <c r="B28" s="8">
        <v>2</v>
      </c>
      <c r="C28" s="5" t="s">
        <v>49</v>
      </c>
      <c r="D28" s="28" t="s">
        <v>220</v>
      </c>
      <c r="E28" s="28"/>
      <c r="F28" s="9">
        <v>5114</v>
      </c>
      <c r="G28" s="10">
        <v>1</v>
      </c>
      <c r="H28" s="11">
        <v>662636.16071428556</v>
      </c>
      <c r="I28" s="10">
        <v>201</v>
      </c>
      <c r="J28" s="10" t="s">
        <v>14</v>
      </c>
    </row>
    <row r="29" spans="1:10" ht="15" customHeight="1" x14ac:dyDescent="0.25">
      <c r="A29" s="5" t="s">
        <v>199</v>
      </c>
      <c r="B29" s="8">
        <v>2</v>
      </c>
      <c r="C29" s="5" t="s">
        <v>51</v>
      </c>
      <c r="D29" s="28" t="s">
        <v>221</v>
      </c>
      <c r="E29" s="28"/>
      <c r="F29" s="9">
        <v>5114</v>
      </c>
      <c r="G29" s="10">
        <v>1</v>
      </c>
      <c r="H29" s="11">
        <v>19770</v>
      </c>
      <c r="I29" s="10">
        <v>201</v>
      </c>
      <c r="J29" s="10" t="s">
        <v>14</v>
      </c>
    </row>
    <row r="30" spans="1:10" ht="20.25" customHeight="1" x14ac:dyDescent="0.25">
      <c r="A30" s="5" t="s">
        <v>199</v>
      </c>
      <c r="B30" s="8">
        <v>2</v>
      </c>
      <c r="C30" s="5" t="s">
        <v>53</v>
      </c>
      <c r="D30" s="25" t="s">
        <v>222</v>
      </c>
      <c r="E30" s="26"/>
      <c r="F30" s="9">
        <v>5114</v>
      </c>
      <c r="G30" s="10">
        <v>1</v>
      </c>
      <c r="H30" s="13">
        <v>245798.01699999999</v>
      </c>
      <c r="I30" s="10">
        <v>204</v>
      </c>
      <c r="J30" s="10" t="s">
        <v>14</v>
      </c>
    </row>
    <row r="31" spans="1:10" ht="15" customHeight="1" x14ac:dyDescent="0.25">
      <c r="A31" s="5" t="s">
        <v>199</v>
      </c>
      <c r="B31" s="8">
        <v>2</v>
      </c>
      <c r="C31" s="5" t="s">
        <v>53</v>
      </c>
      <c r="D31" s="25" t="s">
        <v>223</v>
      </c>
      <c r="E31" s="26"/>
      <c r="F31" s="9">
        <v>5114</v>
      </c>
      <c r="G31" s="10">
        <v>1</v>
      </c>
      <c r="H31" s="13">
        <v>1068445.2239999999</v>
      </c>
      <c r="I31" s="10">
        <v>201</v>
      </c>
      <c r="J31" s="10" t="s">
        <v>14</v>
      </c>
    </row>
    <row r="32" spans="1:10" ht="15" customHeight="1" x14ac:dyDescent="0.25">
      <c r="A32" s="5" t="s">
        <v>199</v>
      </c>
      <c r="B32" s="8">
        <v>2</v>
      </c>
      <c r="C32" s="5" t="s">
        <v>49</v>
      </c>
      <c r="D32" s="25" t="s">
        <v>224</v>
      </c>
      <c r="E32" s="26"/>
      <c r="F32" s="9">
        <v>5114</v>
      </c>
      <c r="G32" s="14">
        <v>1</v>
      </c>
      <c r="H32" s="11">
        <v>2821607.1428571423</v>
      </c>
      <c r="I32" s="10">
        <v>201</v>
      </c>
      <c r="J32" s="10" t="s">
        <v>14</v>
      </c>
    </row>
    <row r="33" spans="1:10" x14ac:dyDescent="0.25">
      <c r="A33" s="5" t="s">
        <v>199</v>
      </c>
      <c r="B33" s="8">
        <v>2</v>
      </c>
      <c r="C33" s="5" t="s">
        <v>57</v>
      </c>
      <c r="D33" s="25" t="s">
        <v>225</v>
      </c>
      <c r="E33" s="26"/>
      <c r="F33" s="9">
        <v>5114</v>
      </c>
      <c r="G33" s="14">
        <v>1</v>
      </c>
      <c r="H33" s="11">
        <v>115400</v>
      </c>
      <c r="I33" s="10">
        <v>201</v>
      </c>
      <c r="J33" s="10" t="s">
        <v>14</v>
      </c>
    </row>
    <row r="34" spans="1:10" ht="26.25" customHeight="1" x14ac:dyDescent="0.25">
      <c r="A34" s="5" t="s">
        <v>199</v>
      </c>
      <c r="B34" s="8">
        <v>2</v>
      </c>
      <c r="C34" s="5" t="s">
        <v>59</v>
      </c>
      <c r="D34" s="25" t="s">
        <v>226</v>
      </c>
      <c r="E34" s="26"/>
      <c r="F34" s="9">
        <v>5114</v>
      </c>
      <c r="G34" s="14">
        <v>1</v>
      </c>
      <c r="H34" s="11">
        <v>151022.50646999999</v>
      </c>
      <c r="I34" s="10">
        <v>204</v>
      </c>
      <c r="J34" s="10" t="s">
        <v>14</v>
      </c>
    </row>
    <row r="35" spans="1:10" ht="29.25" customHeight="1" x14ac:dyDescent="0.25">
      <c r="A35" s="5" t="s">
        <v>199</v>
      </c>
      <c r="B35" s="8">
        <v>2</v>
      </c>
      <c r="C35" s="5" t="s">
        <v>31</v>
      </c>
      <c r="D35" s="25" t="s">
        <v>227</v>
      </c>
      <c r="E35" s="26"/>
      <c r="F35" s="9">
        <v>5114</v>
      </c>
      <c r="G35" s="14">
        <v>1</v>
      </c>
      <c r="H35" s="11">
        <v>276290.81202999997</v>
      </c>
      <c r="I35" s="10">
        <v>201</v>
      </c>
      <c r="J35" s="10" t="s">
        <v>14</v>
      </c>
    </row>
    <row r="36" spans="1:10" ht="29.25" customHeight="1" x14ac:dyDescent="0.25">
      <c r="A36" s="5" t="s">
        <v>199</v>
      </c>
      <c r="B36" s="8">
        <v>2</v>
      </c>
      <c r="C36" s="5" t="s">
        <v>41</v>
      </c>
      <c r="D36" s="25" t="s">
        <v>228</v>
      </c>
      <c r="E36" s="26"/>
      <c r="F36" s="9">
        <v>5114</v>
      </c>
      <c r="G36" s="14">
        <v>1</v>
      </c>
      <c r="H36" s="11">
        <v>1505808.3897899999</v>
      </c>
      <c r="I36" s="10">
        <v>201</v>
      </c>
      <c r="J36" s="10" t="s">
        <v>14</v>
      </c>
    </row>
    <row r="37" spans="1:10" ht="28.5" customHeight="1" x14ac:dyDescent="0.25">
      <c r="A37" s="5" t="s">
        <v>199</v>
      </c>
      <c r="B37" s="8">
        <v>2</v>
      </c>
      <c r="C37" s="5" t="s">
        <v>63</v>
      </c>
      <c r="D37" s="28" t="s">
        <v>229</v>
      </c>
      <c r="E37" s="28"/>
      <c r="F37" s="9">
        <v>5114</v>
      </c>
      <c r="G37" s="10">
        <v>1</v>
      </c>
      <c r="H37" s="11">
        <v>19527.638888888887</v>
      </c>
      <c r="I37" s="10">
        <v>201</v>
      </c>
      <c r="J37" s="10" t="s">
        <v>14</v>
      </c>
    </row>
    <row r="38" spans="1:10" ht="28.5" customHeight="1" x14ac:dyDescent="0.25">
      <c r="A38" s="5" t="s">
        <v>199</v>
      </c>
      <c r="B38" s="8">
        <v>2</v>
      </c>
      <c r="C38" s="5" t="s">
        <v>65</v>
      </c>
      <c r="D38" s="28" t="s">
        <v>230</v>
      </c>
      <c r="E38" s="28"/>
      <c r="F38" s="9">
        <v>5114</v>
      </c>
      <c r="G38" s="10">
        <v>1</v>
      </c>
      <c r="H38" s="11">
        <v>92000</v>
      </c>
      <c r="I38" s="10">
        <v>201</v>
      </c>
      <c r="J38" s="10" t="s">
        <v>14</v>
      </c>
    </row>
    <row r="39" spans="1:10" ht="28.5" customHeight="1" x14ac:dyDescent="0.25">
      <c r="A39" s="5" t="s">
        <v>199</v>
      </c>
      <c r="B39" s="8">
        <v>2</v>
      </c>
      <c r="C39" s="5" t="s">
        <v>67</v>
      </c>
      <c r="D39" s="28" t="s">
        <v>231</v>
      </c>
      <c r="E39" s="28"/>
      <c r="F39" s="9">
        <v>5114</v>
      </c>
      <c r="G39" s="10">
        <v>1</v>
      </c>
      <c r="H39" s="11">
        <v>177142.17083333334</v>
      </c>
      <c r="I39" s="10">
        <v>201</v>
      </c>
      <c r="J39" s="10" t="s">
        <v>14</v>
      </c>
    </row>
    <row r="40" spans="1:10" ht="32.25" customHeight="1" x14ac:dyDescent="0.25">
      <c r="A40" s="5" t="s">
        <v>199</v>
      </c>
      <c r="B40" s="8">
        <v>2</v>
      </c>
      <c r="C40" s="5" t="s">
        <v>69</v>
      </c>
      <c r="D40" s="25" t="s">
        <v>232</v>
      </c>
      <c r="E40" s="26"/>
      <c r="F40" s="9">
        <v>5114</v>
      </c>
      <c r="G40" s="10">
        <v>1</v>
      </c>
      <c r="H40" s="11">
        <v>254185.92</v>
      </c>
      <c r="I40" s="10">
        <v>201</v>
      </c>
      <c r="J40" s="10" t="s">
        <v>14</v>
      </c>
    </row>
    <row r="41" spans="1:10" ht="32.25" customHeight="1" x14ac:dyDescent="0.25">
      <c r="A41" s="5" t="s">
        <v>199</v>
      </c>
      <c r="B41" s="8">
        <v>2</v>
      </c>
      <c r="C41" s="5" t="s">
        <v>71</v>
      </c>
      <c r="D41" s="25" t="s">
        <v>233</v>
      </c>
      <c r="E41" s="26"/>
      <c r="F41" s="9">
        <v>5114</v>
      </c>
      <c r="G41" s="10">
        <v>1</v>
      </c>
      <c r="H41" s="11">
        <v>1823.848</v>
      </c>
      <c r="I41" s="10">
        <v>204</v>
      </c>
      <c r="J41" s="10" t="s">
        <v>14</v>
      </c>
    </row>
    <row r="42" spans="1:10" ht="32.25" customHeight="1" x14ac:dyDescent="0.25">
      <c r="A42" s="5" t="s">
        <v>199</v>
      </c>
      <c r="B42" s="8">
        <v>2</v>
      </c>
      <c r="C42" s="5" t="s">
        <v>73</v>
      </c>
      <c r="D42" s="25" t="s">
        <v>234</v>
      </c>
      <c r="E42" s="26"/>
      <c r="F42" s="9">
        <v>5114</v>
      </c>
      <c r="G42" s="10">
        <v>1</v>
      </c>
      <c r="H42" s="11">
        <v>11079.86</v>
      </c>
      <c r="I42" s="10">
        <v>201</v>
      </c>
      <c r="J42" s="10" t="s">
        <v>14</v>
      </c>
    </row>
    <row r="43" spans="1:10" ht="32.25" customHeight="1" x14ac:dyDescent="0.25">
      <c r="A43" s="5" t="s">
        <v>199</v>
      </c>
      <c r="B43" s="8">
        <v>2</v>
      </c>
      <c r="C43" s="5" t="s">
        <v>75</v>
      </c>
      <c r="D43" s="25" t="s">
        <v>235</v>
      </c>
      <c r="E43" s="26"/>
      <c r="F43" s="9">
        <v>5114</v>
      </c>
      <c r="G43" s="10">
        <v>1</v>
      </c>
      <c r="H43" s="11">
        <v>10000</v>
      </c>
      <c r="I43" s="10">
        <v>201</v>
      </c>
      <c r="J43" s="10" t="s">
        <v>14</v>
      </c>
    </row>
    <row r="44" spans="1:10" ht="32.25" customHeight="1" x14ac:dyDescent="0.25">
      <c r="A44" s="5" t="s">
        <v>199</v>
      </c>
      <c r="B44" s="8">
        <v>2</v>
      </c>
      <c r="C44" s="5" t="s">
        <v>77</v>
      </c>
      <c r="D44" s="25" t="s">
        <v>236</v>
      </c>
      <c r="E44" s="26"/>
      <c r="F44" s="9">
        <v>5114</v>
      </c>
      <c r="G44" s="10">
        <v>1</v>
      </c>
      <c r="H44" s="11">
        <v>60000</v>
      </c>
      <c r="I44" s="10">
        <v>201</v>
      </c>
      <c r="J44" s="10" t="s">
        <v>14</v>
      </c>
    </row>
    <row r="45" spans="1:10" ht="32.25" customHeight="1" x14ac:dyDescent="0.25">
      <c r="A45" s="5" t="s">
        <v>199</v>
      </c>
      <c r="B45" s="8">
        <v>2</v>
      </c>
      <c r="C45" s="5" t="s">
        <v>79</v>
      </c>
      <c r="D45" s="25" t="s">
        <v>237</v>
      </c>
      <c r="E45" s="26"/>
      <c r="F45" s="9">
        <v>5114</v>
      </c>
      <c r="G45" s="10">
        <v>1</v>
      </c>
      <c r="H45" s="11">
        <v>44213.474999999999</v>
      </c>
      <c r="I45" s="10">
        <v>204</v>
      </c>
      <c r="J45" s="10" t="s">
        <v>14</v>
      </c>
    </row>
    <row r="46" spans="1:10" ht="41.25" customHeight="1" x14ac:dyDescent="0.25">
      <c r="A46" s="5" t="s">
        <v>199</v>
      </c>
      <c r="B46" s="8">
        <v>2</v>
      </c>
      <c r="C46" s="5" t="s">
        <v>81</v>
      </c>
      <c r="D46" s="25" t="s">
        <v>238</v>
      </c>
      <c r="E46" s="26"/>
      <c r="F46" s="9">
        <v>5114</v>
      </c>
      <c r="G46" s="10">
        <v>1</v>
      </c>
      <c r="H46" s="11">
        <v>80000</v>
      </c>
      <c r="I46" s="10">
        <v>204</v>
      </c>
      <c r="J46" s="10" t="s">
        <v>14</v>
      </c>
    </row>
    <row r="47" spans="1:10" ht="41.25" customHeight="1" x14ac:dyDescent="0.25">
      <c r="A47" s="5" t="s">
        <v>199</v>
      </c>
      <c r="B47" s="8">
        <v>2</v>
      </c>
      <c r="C47" s="5" t="s">
        <v>81</v>
      </c>
      <c r="D47" s="25" t="s">
        <v>239</v>
      </c>
      <c r="E47" s="26"/>
      <c r="F47" s="9">
        <v>5114</v>
      </c>
      <c r="G47" s="10">
        <v>1</v>
      </c>
      <c r="H47" s="11">
        <v>5872.0780000000004</v>
      </c>
      <c r="I47" s="10">
        <v>204</v>
      </c>
      <c r="J47" s="10" t="s">
        <v>14</v>
      </c>
    </row>
    <row r="48" spans="1:10" ht="54" customHeight="1" x14ac:dyDescent="0.25">
      <c r="A48" s="5" t="s">
        <v>199</v>
      </c>
      <c r="B48" s="8">
        <v>2</v>
      </c>
      <c r="C48" s="5" t="s">
        <v>81</v>
      </c>
      <c r="D48" s="25" t="s">
        <v>240</v>
      </c>
      <c r="E48" s="26"/>
      <c r="F48" s="9">
        <v>5114</v>
      </c>
      <c r="G48" s="10">
        <v>1</v>
      </c>
      <c r="H48" s="11">
        <v>319</v>
      </c>
      <c r="I48" s="10">
        <v>204</v>
      </c>
      <c r="J48" s="10" t="s">
        <v>14</v>
      </c>
    </row>
    <row r="49" spans="1:10" x14ac:dyDescent="0.25">
      <c r="H49" s="15"/>
    </row>
    <row r="50" spans="1:10" ht="54" customHeight="1" x14ac:dyDescent="0.25">
      <c r="A50" s="17" t="s">
        <v>241</v>
      </c>
      <c r="B50" s="18"/>
      <c r="C50" s="27" t="s">
        <v>242</v>
      </c>
      <c r="D50" s="27"/>
      <c r="E50" s="19" t="s">
        <v>243</v>
      </c>
      <c r="F50" s="27" t="s">
        <v>244</v>
      </c>
      <c r="G50" s="27"/>
      <c r="H50" s="20"/>
      <c r="I50" s="20"/>
      <c r="J50" s="21"/>
    </row>
    <row r="51" spans="1:10" ht="15.75" x14ac:dyDescent="0.25">
      <c r="A51" s="24" t="s">
        <v>245</v>
      </c>
      <c r="B51" s="24"/>
      <c r="C51" s="24" t="s">
        <v>246</v>
      </c>
      <c r="D51" s="24"/>
      <c r="E51" s="22" t="s">
        <v>247</v>
      </c>
      <c r="F51" s="24" t="s">
        <v>248</v>
      </c>
      <c r="G51" s="24"/>
      <c r="H51" s="24"/>
      <c r="I51" s="24"/>
      <c r="J51" s="21"/>
    </row>
    <row r="52" spans="1:10" ht="15.75" customHeight="1" x14ac:dyDescent="0.25">
      <c r="A52" s="24" t="s">
        <v>249</v>
      </c>
      <c r="B52" s="24"/>
      <c r="C52" s="24" t="s">
        <v>250</v>
      </c>
      <c r="D52" s="24"/>
      <c r="E52" s="22" t="s">
        <v>251</v>
      </c>
      <c r="F52" s="24" t="s">
        <v>252</v>
      </c>
      <c r="G52" s="24"/>
      <c r="H52" s="24"/>
      <c r="I52" s="24"/>
      <c r="J52" s="23"/>
    </row>
    <row r="53" spans="1:10" ht="15.75" x14ac:dyDescent="0.25">
      <c r="A53" s="24" t="s">
        <v>253</v>
      </c>
      <c r="B53" s="24"/>
      <c r="C53" s="24" t="s">
        <v>254</v>
      </c>
      <c r="D53" s="24"/>
      <c r="E53" s="22" t="s">
        <v>255</v>
      </c>
      <c r="F53" s="24" t="s">
        <v>256</v>
      </c>
      <c r="G53" s="24"/>
      <c r="H53" s="24"/>
      <c r="I53" s="24"/>
      <c r="J53" s="23"/>
    </row>
    <row r="54" spans="1:10" ht="15.75" x14ac:dyDescent="0.25">
      <c r="A54" s="21"/>
      <c r="C54" s="24" t="s">
        <v>257</v>
      </c>
      <c r="D54" s="24"/>
      <c r="E54" s="22" t="s">
        <v>258</v>
      </c>
      <c r="F54" s="24"/>
      <c r="G54" s="24"/>
      <c r="H54" s="24"/>
      <c r="I54" s="24"/>
      <c r="J54" s="23"/>
    </row>
    <row r="55" spans="1:10" ht="15.75" x14ac:dyDescent="0.25">
      <c r="C55" s="24" t="s">
        <v>259</v>
      </c>
      <c r="D55" s="24"/>
      <c r="E55" s="22" t="s">
        <v>260</v>
      </c>
      <c r="F55" s="24"/>
      <c r="G55" s="24"/>
      <c r="H55" s="24"/>
      <c r="I55" s="24"/>
      <c r="J55" s="23"/>
    </row>
    <row r="56" spans="1:10" ht="15.75" x14ac:dyDescent="0.25">
      <c r="C56" s="24" t="s">
        <v>261</v>
      </c>
      <c r="D56" s="24"/>
      <c r="E56" s="22" t="s">
        <v>262</v>
      </c>
      <c r="F56" s="24"/>
      <c r="G56" s="24"/>
      <c r="H56" s="24"/>
      <c r="I56" s="24"/>
      <c r="J56" s="23"/>
    </row>
    <row r="57" spans="1:10" ht="15.75" x14ac:dyDescent="0.25">
      <c r="C57" s="24" t="s">
        <v>263</v>
      </c>
      <c r="D57" s="24"/>
      <c r="E57" s="22" t="s">
        <v>264</v>
      </c>
      <c r="F57" s="24"/>
      <c r="G57" s="24"/>
      <c r="H57" s="24"/>
      <c r="I57" s="24"/>
      <c r="J57" s="23"/>
    </row>
    <row r="58" spans="1:10" ht="15.75" x14ac:dyDescent="0.25">
      <c r="E58" s="22" t="s">
        <v>265</v>
      </c>
    </row>
  </sheetData>
  <mergeCells count="65">
    <mergeCell ref="D14:E14"/>
    <mergeCell ref="G1:J1"/>
    <mergeCell ref="A3:J3"/>
    <mergeCell ref="D5:E5"/>
    <mergeCell ref="D6:E6"/>
    <mergeCell ref="A7:J7"/>
    <mergeCell ref="D8:E8"/>
    <mergeCell ref="D9:E9"/>
    <mergeCell ref="A10:J10"/>
    <mergeCell ref="D11:E11"/>
    <mergeCell ref="D12:E12"/>
    <mergeCell ref="D13:E13"/>
    <mergeCell ref="D26:E26"/>
    <mergeCell ref="D15:E15"/>
    <mergeCell ref="A16:J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50:G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C50:D50"/>
    <mergeCell ref="A51:B51"/>
    <mergeCell ref="C51:D51"/>
    <mergeCell ref="F51:I51"/>
    <mergeCell ref="A52:B52"/>
    <mergeCell ref="C52:D52"/>
    <mergeCell ref="F52:I52"/>
    <mergeCell ref="C56:D56"/>
    <mergeCell ref="F56:I56"/>
    <mergeCell ref="C57:D57"/>
    <mergeCell ref="F57:I57"/>
    <mergeCell ref="A53:B53"/>
    <mergeCell ref="C53:D53"/>
    <mergeCell ref="F53:I53"/>
    <mergeCell ref="C54:D54"/>
    <mergeCell ref="F54:I54"/>
    <mergeCell ref="C55:D55"/>
    <mergeCell ref="F55:I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Русская версия </vt:lpstr>
      <vt:lpstr>Қазақша нұсқасы</vt:lpstr>
      <vt:lpstr>English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Karakoishiyev</dc:creator>
  <cp:lastModifiedBy>Berik Karakoishiyev</cp:lastModifiedBy>
  <dcterms:created xsi:type="dcterms:W3CDTF">2015-06-05T18:19:34Z</dcterms:created>
  <dcterms:modified xsi:type="dcterms:W3CDTF">2024-10-18T10:14:45Z</dcterms:modified>
</cp:coreProperties>
</file>